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CCE_Processed/Miscellaneous_Files/"/>
    </mc:Choice>
  </mc:AlternateContent>
  <bookViews>
    <workbookView xWindow="1240" yWindow="1520" windowWidth="35380" windowHeight="26680" tabRatio="500"/>
  </bookViews>
  <sheets>
    <sheet name="Sheet1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56" i="1"/>
  <c r="A58" i="1"/>
  <c r="A24" i="1"/>
  <c r="A27" i="1"/>
  <c r="A26" i="1"/>
  <c r="A23" i="1"/>
  <c r="A22" i="1"/>
  <c r="A20" i="1"/>
  <c r="A16" i="1"/>
  <c r="A17" i="1"/>
  <c r="A49" i="1"/>
  <c r="A40" i="1"/>
  <c r="A41" i="1"/>
  <c r="A42" i="1"/>
  <c r="A43" i="1"/>
  <c r="A6" i="1"/>
  <c r="A7" i="1"/>
  <c r="A8" i="1"/>
  <c r="A9" i="1"/>
  <c r="A10" i="1"/>
  <c r="A11" i="1"/>
  <c r="A12" i="1"/>
  <c r="A13" i="1"/>
  <c r="A4" i="1"/>
  <c r="A59" i="1"/>
  <c r="A74" i="1"/>
  <c r="A75" i="1"/>
  <c r="A76" i="1"/>
  <c r="A77" i="1"/>
  <c r="A78" i="1"/>
  <c r="A79" i="1"/>
  <c r="A80" i="1"/>
  <c r="A81" i="1"/>
  <c r="A82" i="1"/>
  <c r="A73" i="1"/>
  <c r="A72" i="1"/>
  <c r="A71" i="1"/>
  <c r="A46" i="1"/>
  <c r="A44" i="1"/>
  <c r="A47" i="1"/>
  <c r="A48" i="1"/>
  <c r="A50" i="1"/>
  <c r="A45" i="1"/>
  <c r="A55" i="1"/>
  <c r="A61" i="1"/>
  <c r="A62" i="1"/>
  <c r="A63" i="1"/>
  <c r="A64" i="1"/>
  <c r="A65" i="1"/>
  <c r="A66" i="1"/>
  <c r="A67" i="1"/>
  <c r="A68" i="1"/>
  <c r="A69" i="1"/>
  <c r="A70" i="1"/>
  <c r="A60" i="1"/>
  <c r="A51" i="1"/>
  <c r="A52" i="1"/>
  <c r="A53" i="1"/>
  <c r="A29" i="1"/>
  <c r="A30" i="1"/>
  <c r="A31" i="1"/>
  <c r="A32" i="1"/>
  <c r="A33" i="1"/>
  <c r="A34" i="1"/>
  <c r="A35" i="1"/>
  <c r="A36" i="1"/>
  <c r="A37" i="1"/>
  <c r="A38" i="1"/>
  <c r="A28" i="1"/>
  <c r="A21" i="1"/>
  <c r="A18" i="1"/>
  <c r="A15" i="1"/>
  <c r="A25" i="1"/>
  <c r="A19" i="1"/>
  <c r="A39" i="1"/>
  <c r="A57" i="1"/>
  <c r="A14" i="1"/>
</calcChain>
</file>

<file path=xl/sharedStrings.xml><?xml version="1.0" encoding="utf-8"?>
<sst xmlns="http://schemas.openxmlformats.org/spreadsheetml/2006/main" count="318" uniqueCount="94">
  <si>
    <t>Mooring</t>
  </si>
  <si>
    <t>Sediment Trap</t>
  </si>
  <si>
    <t>Full Name</t>
  </si>
  <si>
    <t>Other (wrong) sample names</t>
  </si>
  <si>
    <t>MS3</t>
  </si>
  <si>
    <t>MS4</t>
  </si>
  <si>
    <t>MS5</t>
  </si>
  <si>
    <t>MS7</t>
  </si>
  <si>
    <t>AST10m</t>
  </si>
  <si>
    <t>AST300m</t>
  </si>
  <si>
    <t>IRSST10m</t>
  </si>
  <si>
    <t>Core/Tube Length</t>
  </si>
  <si>
    <t>IRSST300m</t>
  </si>
  <si>
    <t>Date Deployed</t>
  </si>
  <si>
    <t>MS2</t>
  </si>
  <si>
    <t>Notes</t>
  </si>
  <si>
    <t>Lower IRS Trap</t>
  </si>
  <si>
    <t>Upper Trap</t>
  </si>
  <si>
    <t>Anderson trap funnel 10/15 to 4/16</t>
  </si>
  <si>
    <t>Push cores taken from full funnel by hand</t>
  </si>
  <si>
    <t>Lower trap funnel 10/15 to 4/16</t>
  </si>
  <si>
    <t>10/15 to 4/4/16</t>
  </si>
  <si>
    <t>Lower 10/15 to 4/5/16</t>
  </si>
  <si>
    <t>Top 10/15 to 4/5/16</t>
  </si>
  <si>
    <t>Funnel sediment trap 10/15 to 4/4/16</t>
  </si>
  <si>
    <t xml:space="preserve">Bulk sample taken from funnel </t>
  </si>
  <si>
    <t>Bulk from base 10/15 to 4/4/16</t>
  </si>
  <si>
    <t xml:space="preserve">Bulk from base of funnel </t>
  </si>
  <si>
    <t>Top trap funnel 10/15 to 4/4/16</t>
  </si>
  <si>
    <t>Top trap 10/15 to 4/5/16</t>
  </si>
  <si>
    <t>Sample taken at the top 1 cm above the liner</t>
  </si>
  <si>
    <t>Sub-sample</t>
  </si>
  <si>
    <t>bulk_from_1cm_above_liner</t>
  </si>
  <si>
    <t>Low sediment trap funnel 10/15 to 4/4/16</t>
  </si>
  <si>
    <t xml:space="preserve">Sample taken 4 cm deep to the narrows of the funnel </t>
  </si>
  <si>
    <t xml:space="preserve">Sample taken at the plug of the funnel </t>
  </si>
  <si>
    <t>Low trap (funnel) 10/15 to 4/16</t>
  </si>
  <si>
    <t xml:space="preserve">Sample taken at top 0-4 cm of funnel </t>
  </si>
  <si>
    <t>Lower trap (funnel) 10/15 to 4/16</t>
  </si>
  <si>
    <t xml:space="preserve">Sample taken at the bottom of the funnel </t>
  </si>
  <si>
    <t xml:space="preserve">Bulk sample takne at base of funnel in bucket </t>
  </si>
  <si>
    <t xml:space="preserve">Bulk sand sample </t>
  </si>
  <si>
    <t>bulk_from_plug_of_funnel</t>
  </si>
  <si>
    <t>MS7 Lower Trap</t>
  </si>
  <si>
    <t>MS7 Upper Trap</t>
  </si>
  <si>
    <t>MBCCE_MS6_20151015_profilermud</t>
  </si>
  <si>
    <t>MS6</t>
  </si>
  <si>
    <t>MS-7 Upper Trap 10/15 - 4/16</t>
  </si>
  <si>
    <t>MS-7 Upper Trap Funnel10/15 - 4/16</t>
  </si>
  <si>
    <t>MS-7 Lower trap Funnel 10/15 - 4/16</t>
  </si>
  <si>
    <t>Bag sample Funnel below dimple ball 10/15 - 4/16 unpreserved</t>
  </si>
  <si>
    <t>Mud from McLane profiler</t>
  </si>
  <si>
    <t>AST11m</t>
  </si>
  <si>
    <t>AST74m</t>
  </si>
  <si>
    <t>MS1</t>
  </si>
  <si>
    <t>AST35m</t>
  </si>
  <si>
    <t>no samples recovered. Trap lost downcanyon.</t>
  </si>
  <si>
    <t>bottom_of_funnel</t>
  </si>
  <si>
    <t>bottom_of_funnel_1</t>
  </si>
  <si>
    <t>middlemiddle_of_funnel</t>
  </si>
  <si>
    <t>bottom_of_funnel_2</t>
  </si>
  <si>
    <t>top_middle_of_funnel</t>
  </si>
  <si>
    <t>top_of_funnel</t>
  </si>
  <si>
    <t>base_of_funnel</t>
  </si>
  <si>
    <t>bottom_of_sed_trap</t>
  </si>
  <si>
    <t>pebble</t>
  </si>
  <si>
    <t>Lower trap funnel 10/15 to 4/13</t>
  </si>
  <si>
    <t>Lower trap funnel 10/15 to 4/14</t>
  </si>
  <si>
    <t>Lower trap funnel 10/15 to 4/15</t>
  </si>
  <si>
    <t>Push cores taken from funnel by hand, photographed, and sub-sampled</t>
  </si>
  <si>
    <t>funnel_sand</t>
  </si>
  <si>
    <t>4cmdeep_to_narrows_of_funnel</t>
  </si>
  <si>
    <t>bulk_funnel</t>
  </si>
  <si>
    <t>mud_from_case</t>
  </si>
  <si>
    <t>funnel_bulk</t>
  </si>
  <si>
    <t>bulk_from_base_of_funnel</t>
  </si>
  <si>
    <t>Analysis</t>
  </si>
  <si>
    <t>GS</t>
  </si>
  <si>
    <t>mudcap</t>
  </si>
  <si>
    <t>sand_below_mudcap</t>
  </si>
  <si>
    <t>funnel_Push_Core_0-1cm</t>
  </si>
  <si>
    <t>funnel_Push_Core_3-4cm</t>
  </si>
  <si>
    <t>funnel_Push_Core_7-8cm</t>
  </si>
  <si>
    <t>funnel_Push_Core_6-7cm</t>
  </si>
  <si>
    <t>funnel_Push_Core_12-13cm</t>
  </si>
  <si>
    <t>funnel_top0-4cm</t>
  </si>
  <si>
    <t>bulk_funnel_below_dimple_ball</t>
  </si>
  <si>
    <t>sent to UK June 2016</t>
  </si>
  <si>
    <t>y - at MBARI</t>
  </si>
  <si>
    <t>1 cm slices split in two 1/3 GS,  2/3 MISC</t>
  </si>
  <si>
    <t>Core/Tube Length after extruded</t>
  </si>
  <si>
    <t>Tossed, bad sample, mostly water</t>
  </si>
  <si>
    <t>MBCCE Sediment Samples List October 2015 Deployment</t>
  </si>
  <si>
    <t>More sample available?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</si>
</sst>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36"/>
      <color theme="1"/>
      <name val="Calibri"/>
      <scheme val="minor"/>
    </font>
    <font>
      <u/>
      <sz val="16"/>
      <color theme="1"/>
      <name val="Calibri"/>
      <scheme val="minor"/>
    </font>
    <font>
      <sz val="11"/>
      <color rgb="FF000000"/>
      <name val="Calibri"/>
      <family val="2"/>
      <scheme val="minor"/>
    </font>
    <font>
      <sz val="12"/>
      <color theme="1" tint="0.499984740745262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0" fillId="3" borderId="0" xfId="0" applyFill="1"/>
    <xf numFmtId="0" fontId="0" fillId="4" borderId="0" xfId="0" applyFill="1"/>
    <xf numFmtId="0" fontId="0" fillId="7" borderId="0" xfId="0" applyFill="1"/>
    <xf numFmtId="0" fontId="4" fillId="0" borderId="1" xfId="0" applyFont="1" applyBorder="1" applyAlignment="1">
      <alignment wrapText="1"/>
    </xf>
    <xf numFmtId="0" fontId="0" fillId="2" borderId="0" xfId="0" applyFill="1" applyBorder="1"/>
    <xf numFmtId="0" fontId="0" fillId="2" borderId="2" xfId="0" applyFill="1" applyBorder="1"/>
    <xf numFmtId="0" fontId="0" fillId="5" borderId="1" xfId="0" applyFill="1" applyBorder="1"/>
    <xf numFmtId="0" fontId="0" fillId="5" borderId="0" xfId="0" applyFill="1" applyBorder="1"/>
    <xf numFmtId="0" fontId="0" fillId="6" borderId="1" xfId="0" applyFill="1" applyBorder="1"/>
    <xf numFmtId="0" fontId="0" fillId="6" borderId="2" xfId="0" applyFill="1" applyBorder="1"/>
    <xf numFmtId="0" fontId="0" fillId="8" borderId="1" xfId="0" applyFill="1" applyBorder="1"/>
    <xf numFmtId="0" fontId="0" fillId="9" borderId="1" xfId="0" applyFill="1" applyBorder="1"/>
    <xf numFmtId="0" fontId="0" fillId="9" borderId="0" xfId="0" applyFill="1" applyBorder="1"/>
    <xf numFmtId="0" fontId="0" fillId="3" borderId="1" xfId="0" applyFill="1" applyBorder="1"/>
    <xf numFmtId="0" fontId="0" fillId="3" borderId="0" xfId="0" applyFill="1" applyBorder="1"/>
    <xf numFmtId="0" fontId="0" fillId="6" borderId="0" xfId="0" applyFill="1" applyBorder="1"/>
    <xf numFmtId="0" fontId="4" fillId="10" borderId="0" xfId="0" applyFont="1" applyFill="1" applyBorder="1" applyAlignment="1">
      <alignment wrapText="1"/>
    </xf>
    <xf numFmtId="0" fontId="4" fillId="10" borderId="2" xfId="0" applyFont="1" applyFill="1" applyBorder="1" applyAlignment="1">
      <alignment wrapText="1"/>
    </xf>
    <xf numFmtId="0" fontId="0" fillId="10" borderId="0" xfId="0" applyFont="1" applyFill="1" applyBorder="1" applyAlignment="1">
      <alignment horizontal="left" wrapText="1"/>
    </xf>
    <xf numFmtId="0" fontId="0" fillId="10" borderId="3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4" fillId="10" borderId="0" xfId="0" applyFont="1" applyFill="1" applyBorder="1" applyAlignment="1">
      <alignment horizontal="left" wrapText="1"/>
    </xf>
    <xf numFmtId="0" fontId="0" fillId="10" borderId="4" xfId="0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0" fillId="10" borderId="2" xfId="0" applyFont="1" applyFill="1" applyBorder="1" applyAlignment="1">
      <alignment horizontal="left" wrapText="1"/>
    </xf>
    <xf numFmtId="0" fontId="4" fillId="10" borderId="2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0" fillId="7" borderId="0" xfId="0" applyFill="1" applyAlignment="1">
      <alignment horizontal="left"/>
    </xf>
    <xf numFmtId="0" fontId="5" fillId="7" borderId="0" xfId="0" applyFont="1" applyFill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0" xfId="0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5" fillId="6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9" borderId="1" xfId="0" applyFill="1" applyBorder="1" applyAlignment="1">
      <alignment horizontal="left"/>
    </xf>
    <xf numFmtId="0" fontId="0" fillId="9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11" borderId="6" xfId="0" applyFill="1" applyBorder="1" applyAlignment="1">
      <alignment horizontal="left"/>
    </xf>
    <xf numFmtId="0" fontId="0" fillId="11" borderId="5" xfId="0" applyFill="1" applyBorder="1" applyAlignment="1">
      <alignment horizontal="left"/>
    </xf>
    <xf numFmtId="0" fontId="4" fillId="11" borderId="5" xfId="0" applyFont="1" applyFill="1" applyBorder="1" applyAlignment="1">
      <alignment horizontal="left" wrapText="1"/>
    </xf>
    <xf numFmtId="0" fontId="4" fillId="11" borderId="5" xfId="0" applyFont="1" applyFill="1" applyBorder="1" applyAlignment="1">
      <alignment wrapText="1"/>
    </xf>
    <xf numFmtId="0" fontId="0" fillId="11" borderId="5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/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/>
    <xf numFmtId="0" fontId="6" fillId="8" borderId="2" xfId="0" applyFont="1" applyFill="1" applyBorder="1" applyAlignment="1">
      <alignment horizontal="left"/>
    </xf>
    <xf numFmtId="0" fontId="6" fillId="8" borderId="2" xfId="0" applyFont="1" applyFill="1" applyBorder="1"/>
    <xf numFmtId="0" fontId="0" fillId="5" borderId="2" xfId="0" applyFill="1" applyBorder="1" applyAlignment="1">
      <alignment horizontal="left"/>
    </xf>
  </cellXfs>
  <cellStyles count="10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topLeftCell="A10" workbookViewId="0">
      <selection activeCell="E32" sqref="E32"/>
    </sheetView>
  </sheetViews>
  <sheetFormatPr baseColWidth="10" defaultRowHeight="16" x14ac:dyDescent="0.2"/>
  <cols>
    <col min="1" max="1" width="61.6640625" customWidth="1"/>
    <col min="2" max="3" width="16.33203125" customWidth="1"/>
    <col min="4" max="4" width="19" customWidth="1"/>
    <col min="5" max="5" width="33.33203125" bestFit="1" customWidth="1"/>
    <col min="6" max="6" width="42" bestFit="1" customWidth="1"/>
    <col min="7" max="7" width="14.5" customWidth="1"/>
    <col min="8" max="8" width="24" customWidth="1"/>
    <col min="9" max="9" width="32.83203125" bestFit="1" customWidth="1"/>
    <col min="10" max="10" width="54.83203125" bestFit="1" customWidth="1"/>
    <col min="11" max="11" width="15.6640625" customWidth="1"/>
  </cols>
  <sheetData>
    <row r="1" spans="1:14" ht="47" x14ac:dyDescent="0.55000000000000004">
      <c r="A1" s="1" t="s">
        <v>92</v>
      </c>
    </row>
    <row r="3" spans="1:14" s="5" customFormat="1" ht="42" x14ac:dyDescent="0.25">
      <c r="A3" s="5" t="s">
        <v>2</v>
      </c>
      <c r="B3" s="5" t="s">
        <v>0</v>
      </c>
      <c r="C3" s="5" t="s">
        <v>1</v>
      </c>
      <c r="D3" s="5" t="s">
        <v>13</v>
      </c>
      <c r="E3" s="5" t="s">
        <v>31</v>
      </c>
      <c r="F3" s="5" t="s">
        <v>76</v>
      </c>
      <c r="G3" s="5" t="s">
        <v>11</v>
      </c>
      <c r="H3" s="5" t="s">
        <v>90</v>
      </c>
      <c r="I3" s="5" t="s">
        <v>3</v>
      </c>
      <c r="J3" s="5" t="s">
        <v>15</v>
      </c>
      <c r="K3" s="5" t="s">
        <v>93</v>
      </c>
    </row>
    <row r="4" spans="1:14" s="53" customFormat="1" ht="21" x14ac:dyDescent="0.25">
      <c r="A4" s="50" t="str">
        <f>CONCATENATE("MBCCE","_",B4,"_",C4,"_",D4)</f>
        <v>MBCCE_MS1_AST10m_20151006</v>
      </c>
      <c r="B4" s="51" t="s">
        <v>54</v>
      </c>
      <c r="C4" s="51" t="s">
        <v>8</v>
      </c>
      <c r="D4" s="51">
        <v>20151006</v>
      </c>
      <c r="E4" s="54"/>
      <c r="F4" s="54"/>
      <c r="G4" s="52"/>
      <c r="H4" s="52"/>
      <c r="I4" s="52"/>
      <c r="J4" s="51" t="s">
        <v>56</v>
      </c>
      <c r="K4" s="54"/>
      <c r="L4" s="52"/>
      <c r="M4" s="52"/>
      <c r="N4" s="52"/>
    </row>
    <row r="5" spans="1:14" s="18" customFormat="1" ht="21" x14ac:dyDescent="0.25">
      <c r="A5" s="21" t="str">
        <f>CONCATENATE("MBCCE","_",B5,"_",C5,"_",D5)</f>
        <v>MBCCE_MS1_AST35m_20151006</v>
      </c>
      <c r="B5" s="22" t="s">
        <v>54</v>
      </c>
      <c r="C5" s="22" t="s">
        <v>55</v>
      </c>
      <c r="D5" s="22">
        <v>20151006</v>
      </c>
      <c r="E5" s="20"/>
      <c r="F5" s="20" t="s">
        <v>89</v>
      </c>
      <c r="G5" s="20">
        <v>80</v>
      </c>
      <c r="H5" s="20">
        <v>79</v>
      </c>
      <c r="I5" s="23"/>
      <c r="J5" s="22"/>
      <c r="K5" s="20"/>
      <c r="L5" s="23"/>
      <c r="M5" s="23"/>
      <c r="N5" s="23"/>
    </row>
    <row r="6" spans="1:14" s="18" customFormat="1" ht="21" x14ac:dyDescent="0.25">
      <c r="A6" s="21" t="str">
        <f t="shared" ref="A6:A13" si="0">CONCATENATE("MBCCE","_",B6,"_",C6,"_",D6,"_",E6)</f>
        <v>MBCCE_MS1_AST35m_20151006_bottom_of_funnel_1</v>
      </c>
      <c r="B6" s="22" t="s">
        <v>54</v>
      </c>
      <c r="C6" s="22" t="s">
        <v>55</v>
      </c>
      <c r="D6" s="22">
        <v>20151006</v>
      </c>
      <c r="E6" s="20" t="s">
        <v>58</v>
      </c>
      <c r="F6" s="20" t="s">
        <v>77</v>
      </c>
      <c r="G6" s="20"/>
      <c r="H6" s="20"/>
      <c r="I6" s="23"/>
      <c r="J6" s="22" t="s">
        <v>87</v>
      </c>
      <c r="K6" s="20"/>
      <c r="L6" s="23"/>
      <c r="M6" s="23"/>
      <c r="N6" s="23"/>
    </row>
    <row r="7" spans="1:14" s="18" customFormat="1" ht="21" x14ac:dyDescent="0.25">
      <c r="A7" s="21" t="str">
        <f t="shared" si="0"/>
        <v>MBCCE_MS1_AST35m_20151006_bottom_of_funnel_2</v>
      </c>
      <c r="B7" s="22" t="s">
        <v>54</v>
      </c>
      <c r="C7" s="22" t="s">
        <v>55</v>
      </c>
      <c r="D7" s="22">
        <v>20151006</v>
      </c>
      <c r="E7" s="20" t="s">
        <v>60</v>
      </c>
      <c r="F7" s="20" t="s">
        <v>77</v>
      </c>
      <c r="G7" s="20"/>
      <c r="H7" s="20"/>
      <c r="I7" s="23"/>
      <c r="J7" s="22" t="s">
        <v>87</v>
      </c>
      <c r="K7" s="20"/>
      <c r="L7" s="23"/>
      <c r="M7" s="23"/>
      <c r="N7" s="23"/>
    </row>
    <row r="8" spans="1:14" s="18" customFormat="1" ht="21" x14ac:dyDescent="0.25">
      <c r="A8" s="21" t="str">
        <f t="shared" si="0"/>
        <v>MBCCE_MS1_AST35m_20151006_middlemiddle_of_funnel</v>
      </c>
      <c r="B8" s="22" t="s">
        <v>54</v>
      </c>
      <c r="C8" s="22" t="s">
        <v>55</v>
      </c>
      <c r="D8" s="22">
        <v>20151006</v>
      </c>
      <c r="E8" s="20" t="s">
        <v>59</v>
      </c>
      <c r="F8" s="20" t="s">
        <v>77</v>
      </c>
      <c r="G8" s="20"/>
      <c r="H8" s="20"/>
      <c r="I8" s="23"/>
      <c r="J8" s="22" t="s">
        <v>87</v>
      </c>
      <c r="K8" s="20"/>
      <c r="L8" s="23"/>
      <c r="M8" s="23"/>
      <c r="N8" s="23"/>
    </row>
    <row r="9" spans="1:14" s="18" customFormat="1" ht="21" x14ac:dyDescent="0.25">
      <c r="A9" s="21" t="str">
        <f t="shared" si="0"/>
        <v>MBCCE_MS1_AST35m_20151006_top_middle_of_funnel</v>
      </c>
      <c r="B9" s="22" t="s">
        <v>54</v>
      </c>
      <c r="C9" s="22" t="s">
        <v>55</v>
      </c>
      <c r="D9" s="22">
        <v>20151006</v>
      </c>
      <c r="E9" s="20" t="s">
        <v>61</v>
      </c>
      <c r="F9" s="20" t="s">
        <v>77</v>
      </c>
      <c r="G9" s="20"/>
      <c r="H9" s="20"/>
      <c r="I9" s="23"/>
      <c r="J9" s="22" t="s">
        <v>87</v>
      </c>
      <c r="K9" s="20"/>
      <c r="L9" s="23"/>
      <c r="M9" s="23"/>
      <c r="N9" s="23"/>
    </row>
    <row r="10" spans="1:14" s="18" customFormat="1" ht="21" x14ac:dyDescent="0.25">
      <c r="A10" s="21" t="str">
        <f t="shared" si="0"/>
        <v>MBCCE_MS1_AST35m_20151006_top_of_funnel</v>
      </c>
      <c r="B10" s="22" t="s">
        <v>54</v>
      </c>
      <c r="C10" s="22" t="s">
        <v>55</v>
      </c>
      <c r="D10" s="22">
        <v>20151006</v>
      </c>
      <c r="E10" s="20" t="s">
        <v>62</v>
      </c>
      <c r="F10" s="20" t="s">
        <v>77</v>
      </c>
      <c r="G10" s="20"/>
      <c r="H10" s="20"/>
      <c r="I10" s="23"/>
      <c r="J10" s="22" t="s">
        <v>87</v>
      </c>
      <c r="K10" s="20"/>
      <c r="L10" s="23"/>
      <c r="M10" s="23"/>
      <c r="N10" s="23"/>
    </row>
    <row r="11" spans="1:14" s="18" customFormat="1" ht="21" x14ac:dyDescent="0.25">
      <c r="A11" s="21" t="str">
        <f t="shared" si="0"/>
        <v>MBCCE_MS1_AST35m_20151006_base_of_funnel</v>
      </c>
      <c r="B11" s="22" t="s">
        <v>54</v>
      </c>
      <c r="C11" s="22" t="s">
        <v>55</v>
      </c>
      <c r="D11" s="22">
        <v>20151006</v>
      </c>
      <c r="E11" s="20" t="s">
        <v>63</v>
      </c>
      <c r="F11" s="20" t="s">
        <v>77</v>
      </c>
      <c r="G11" s="20"/>
      <c r="H11" s="20"/>
      <c r="I11" s="23"/>
      <c r="J11" s="22" t="s">
        <v>87</v>
      </c>
      <c r="K11" s="20"/>
      <c r="L11" s="23"/>
      <c r="M11" s="23"/>
      <c r="N11" s="23"/>
    </row>
    <row r="12" spans="1:14" s="18" customFormat="1" ht="21" x14ac:dyDescent="0.25">
      <c r="A12" s="21" t="str">
        <f t="shared" si="0"/>
        <v>MBCCE_MS1_AST35m_20151006_bottom_of_sed_trap</v>
      </c>
      <c r="B12" s="22" t="s">
        <v>54</v>
      </c>
      <c r="C12" s="22" t="s">
        <v>55</v>
      </c>
      <c r="D12" s="22">
        <v>20151006</v>
      </c>
      <c r="E12" s="20" t="s">
        <v>64</v>
      </c>
      <c r="F12" s="20" t="s">
        <v>77</v>
      </c>
      <c r="G12" s="20"/>
      <c r="H12" s="20"/>
      <c r="I12" s="23"/>
      <c r="J12" s="22" t="s">
        <v>87</v>
      </c>
      <c r="K12" s="20"/>
      <c r="L12" s="23"/>
      <c r="M12" s="23"/>
      <c r="N12" s="23"/>
    </row>
    <row r="13" spans="1:14" s="19" customFormat="1" ht="21" x14ac:dyDescent="0.25">
      <c r="A13" s="24" t="str">
        <f t="shared" si="0"/>
        <v>MBCCE_MS1_AST35m_20151006_pebble</v>
      </c>
      <c r="B13" s="25" t="s">
        <v>54</v>
      </c>
      <c r="C13" s="25" t="s">
        <v>55</v>
      </c>
      <c r="D13" s="25">
        <v>20151006</v>
      </c>
      <c r="E13" s="26" t="s">
        <v>65</v>
      </c>
      <c r="F13" s="26"/>
      <c r="G13" s="26"/>
      <c r="H13" s="26"/>
      <c r="I13" s="27"/>
      <c r="J13" s="25"/>
      <c r="K13" s="26"/>
      <c r="L13" s="27"/>
      <c r="M13" s="27"/>
      <c r="N13" s="27"/>
    </row>
    <row r="14" spans="1:14" s="6" customFormat="1" x14ac:dyDescent="0.2">
      <c r="A14" s="28" t="str">
        <f>CONCATENATE("MBCCE","_",B14,"_",C14,"_",D14)</f>
        <v>MBCCE_MS2_AST10m_20151005</v>
      </c>
      <c r="B14" s="28" t="s">
        <v>14</v>
      </c>
      <c r="C14" s="28" t="s">
        <v>8</v>
      </c>
      <c r="D14" s="28">
        <v>20151005</v>
      </c>
      <c r="E14" s="28"/>
      <c r="F14" s="28" t="s">
        <v>89</v>
      </c>
      <c r="G14" s="28">
        <v>84</v>
      </c>
      <c r="H14" s="28">
        <v>80</v>
      </c>
      <c r="I14" s="28" t="s">
        <v>21</v>
      </c>
      <c r="J14" s="28"/>
      <c r="K14" s="28"/>
      <c r="L14" s="28"/>
      <c r="M14" s="28"/>
      <c r="N14" s="28"/>
    </row>
    <row r="15" spans="1:14" s="7" customFormat="1" x14ac:dyDescent="0.2">
      <c r="A15" s="29" t="str">
        <f>CONCATENATE("MBCCE","_",B15,"_",C15,"_",D15,"_",E15)</f>
        <v>MBCCE_MS2_AST10m_20151005_funnel_bulk</v>
      </c>
      <c r="B15" s="29" t="s">
        <v>14</v>
      </c>
      <c r="C15" s="29" t="s">
        <v>8</v>
      </c>
      <c r="D15" s="29">
        <v>20151005</v>
      </c>
      <c r="E15" s="29" t="s">
        <v>74</v>
      </c>
      <c r="F15" s="29" t="s">
        <v>77</v>
      </c>
      <c r="G15" s="29"/>
      <c r="H15" s="29"/>
      <c r="I15" s="30" t="s">
        <v>24</v>
      </c>
      <c r="J15" s="30" t="s">
        <v>25</v>
      </c>
      <c r="K15" s="29" t="s">
        <v>88</v>
      </c>
      <c r="L15" s="29"/>
      <c r="M15" s="29"/>
      <c r="N15" s="29"/>
    </row>
    <row r="16" spans="1:14" s="4" customFormat="1" x14ac:dyDescent="0.2">
      <c r="A16" s="31" t="str">
        <f>CONCATENATE("MBCCE","_",B16,"_",C16,"_",D16,"_",E16)</f>
        <v>MBCCE_MS3_AST10m_20151005_</v>
      </c>
      <c r="B16" s="31" t="s">
        <v>4</v>
      </c>
      <c r="C16" s="31" t="s">
        <v>8</v>
      </c>
      <c r="D16" s="31">
        <v>20151005</v>
      </c>
      <c r="E16" s="31"/>
      <c r="F16" s="31" t="s">
        <v>89</v>
      </c>
      <c r="G16" s="31">
        <v>91.5</v>
      </c>
      <c r="H16" s="31">
        <v>89.5</v>
      </c>
      <c r="I16" s="31"/>
      <c r="J16" s="31"/>
      <c r="K16" s="31"/>
      <c r="L16" s="31"/>
      <c r="M16" s="31"/>
      <c r="N16" s="31"/>
    </row>
    <row r="17" spans="1:14" s="4" customFormat="1" x14ac:dyDescent="0.2">
      <c r="A17" s="31" t="str">
        <f>CONCATENATE("MBCCE","_",B17,"_",C17,"_",D17,"_",E17)</f>
        <v>MBCCE_MS3_AST10m_20151005_funnel_bulk</v>
      </c>
      <c r="B17" s="31" t="s">
        <v>4</v>
      </c>
      <c r="C17" s="31" t="s">
        <v>8</v>
      </c>
      <c r="D17" s="31">
        <v>20151005</v>
      </c>
      <c r="E17" s="31" t="s">
        <v>74</v>
      </c>
      <c r="F17" s="31" t="s">
        <v>77</v>
      </c>
      <c r="G17" s="31"/>
      <c r="H17" s="31"/>
      <c r="I17" s="32" t="s">
        <v>24</v>
      </c>
      <c r="J17" s="32" t="s">
        <v>25</v>
      </c>
      <c r="K17" s="31" t="s">
        <v>88</v>
      </c>
      <c r="L17" s="31"/>
      <c r="M17" s="31"/>
      <c r="N17" s="31"/>
    </row>
    <row r="18" spans="1:14" s="4" customFormat="1" x14ac:dyDescent="0.2">
      <c r="A18" s="31" t="str">
        <f>CONCATENATE("MBCCE","_",B18,"_",C18,"_",D18,"_",E18)</f>
        <v>MBCCE_MS3_AST10m_20151005_bulk_from_base_of_funnel</v>
      </c>
      <c r="B18" s="31" t="s">
        <v>4</v>
      </c>
      <c r="C18" s="31" t="s">
        <v>8</v>
      </c>
      <c r="D18" s="31">
        <v>20151005</v>
      </c>
      <c r="E18" s="31" t="s">
        <v>75</v>
      </c>
      <c r="F18" s="31" t="s">
        <v>77</v>
      </c>
      <c r="G18" s="31"/>
      <c r="H18" s="31"/>
      <c r="I18" s="32" t="s">
        <v>26</v>
      </c>
      <c r="J18" s="32" t="s">
        <v>27</v>
      </c>
      <c r="K18" s="31"/>
      <c r="L18" s="31"/>
      <c r="M18" s="31"/>
      <c r="N18" s="31"/>
    </row>
    <row r="19" spans="1:14" s="8" customFormat="1" x14ac:dyDescent="0.2">
      <c r="A19" s="33" t="str">
        <f t="shared" ref="A19:A55" si="1">CONCATENATE("MBCCE","_",B19,"_",C19,"_",D19)</f>
        <v>MBCCE_MS4_AST10m_20151007</v>
      </c>
      <c r="B19" s="33" t="s">
        <v>5</v>
      </c>
      <c r="C19" s="33" t="s">
        <v>8</v>
      </c>
      <c r="D19" s="33">
        <v>20151007</v>
      </c>
      <c r="E19" s="33"/>
      <c r="F19" s="33" t="s">
        <v>89</v>
      </c>
      <c r="G19" s="33">
        <v>91.5</v>
      </c>
      <c r="H19" s="33">
        <v>89.5</v>
      </c>
      <c r="I19" s="33" t="s">
        <v>21</v>
      </c>
      <c r="J19" s="33"/>
      <c r="K19" s="33"/>
      <c r="L19" s="33"/>
      <c r="M19" s="33"/>
      <c r="N19" s="33"/>
    </row>
    <row r="20" spans="1:14" s="9" customFormat="1" x14ac:dyDescent="0.2">
      <c r="A20" s="34" t="str">
        <f t="shared" ref="A20:A27" si="2">CONCATENATE("MBCCE","_",B20,"_",C20,"_",D20,"_",E20)</f>
        <v>MBCCE_MS4_AST10m_20151007_funnel_sand</v>
      </c>
      <c r="B20" s="34" t="s">
        <v>5</v>
      </c>
      <c r="C20" s="34" t="s">
        <v>8</v>
      </c>
      <c r="D20" s="34">
        <v>20151007</v>
      </c>
      <c r="E20" s="34" t="s">
        <v>70</v>
      </c>
      <c r="F20" s="34" t="s">
        <v>77</v>
      </c>
      <c r="G20" s="34"/>
      <c r="H20" s="34"/>
      <c r="I20" s="34"/>
      <c r="J20" s="34"/>
      <c r="K20" s="34"/>
      <c r="L20" s="34"/>
      <c r="M20" s="34"/>
      <c r="N20" s="34"/>
    </row>
    <row r="21" spans="1:14" s="9" customFormat="1" x14ac:dyDescent="0.2">
      <c r="A21" s="34" t="str">
        <f t="shared" si="2"/>
        <v>MBCCE_MS4_AST10m_20151007_bulk_funnel</v>
      </c>
      <c r="B21" s="34" t="s">
        <v>5</v>
      </c>
      <c r="C21" s="34" t="s">
        <v>8</v>
      </c>
      <c r="D21" s="34">
        <v>20151007</v>
      </c>
      <c r="E21" s="34" t="s">
        <v>72</v>
      </c>
      <c r="F21" s="34" t="s">
        <v>77</v>
      </c>
      <c r="G21" s="34"/>
      <c r="H21" s="34"/>
      <c r="I21" s="34" t="s">
        <v>18</v>
      </c>
      <c r="J21" s="34" t="s">
        <v>25</v>
      </c>
      <c r="K21" s="34" t="s">
        <v>88</v>
      </c>
      <c r="L21" s="34"/>
      <c r="M21" s="34"/>
      <c r="N21" s="34"/>
    </row>
    <row r="22" spans="1:14" s="9" customFormat="1" x14ac:dyDescent="0.2">
      <c r="A22" s="34" t="str">
        <f t="shared" si="2"/>
        <v>MBCCE_MS4_AST10m_20151007_base_of_funnel</v>
      </c>
      <c r="B22" s="34" t="s">
        <v>5</v>
      </c>
      <c r="C22" s="34" t="s">
        <v>8</v>
      </c>
      <c r="D22" s="34">
        <v>20151007</v>
      </c>
      <c r="E22" s="34" t="s">
        <v>63</v>
      </c>
      <c r="F22" s="34" t="s">
        <v>77</v>
      </c>
      <c r="G22" s="34"/>
      <c r="H22" s="34"/>
      <c r="I22" s="34"/>
      <c r="J22" s="34"/>
      <c r="K22" s="34"/>
      <c r="L22" s="34"/>
      <c r="M22" s="34"/>
      <c r="N22" s="34"/>
    </row>
    <row r="23" spans="1:14" s="9" customFormat="1" x14ac:dyDescent="0.2">
      <c r="A23" s="34" t="str">
        <f t="shared" si="2"/>
        <v>MBCCE_MS4_AST10m_20151007_mudcap</v>
      </c>
      <c r="B23" s="34" t="s">
        <v>5</v>
      </c>
      <c r="C23" s="34" t="s">
        <v>8</v>
      </c>
      <c r="D23" s="34">
        <v>20151007</v>
      </c>
      <c r="E23" s="34" t="s">
        <v>78</v>
      </c>
      <c r="F23" s="34" t="s">
        <v>77</v>
      </c>
      <c r="G23" s="34"/>
      <c r="H23" s="34"/>
      <c r="I23" s="34"/>
      <c r="J23" s="34"/>
      <c r="K23" s="34"/>
      <c r="L23" s="34"/>
      <c r="M23" s="34"/>
      <c r="N23" s="34"/>
    </row>
    <row r="24" spans="1:14" s="9" customFormat="1" x14ac:dyDescent="0.2">
      <c r="A24" s="34" t="str">
        <f t="shared" si="2"/>
        <v>MBCCE_MS4_AST10m_20151007_sand_below_mudcap</v>
      </c>
      <c r="B24" s="34" t="s">
        <v>5</v>
      </c>
      <c r="C24" s="34" t="s">
        <v>8</v>
      </c>
      <c r="D24" s="34">
        <v>20151007</v>
      </c>
      <c r="E24" s="34" t="s">
        <v>79</v>
      </c>
      <c r="F24" s="34" t="s">
        <v>77</v>
      </c>
      <c r="G24" s="34"/>
      <c r="H24" s="34"/>
      <c r="I24" s="34"/>
      <c r="J24" s="34"/>
      <c r="K24" s="34"/>
      <c r="L24" s="34"/>
      <c r="M24" s="34"/>
      <c r="N24" s="34"/>
    </row>
    <row r="25" spans="1:14" s="9" customFormat="1" x14ac:dyDescent="0.2">
      <c r="A25" s="34" t="str">
        <f t="shared" si="2"/>
        <v>MBCCE_MS4_AST10m_20151007_funnel_Push_Core_0-1cm</v>
      </c>
      <c r="B25" s="34" t="s">
        <v>5</v>
      </c>
      <c r="C25" s="34" t="s">
        <v>8</v>
      </c>
      <c r="D25" s="34">
        <v>20151007</v>
      </c>
      <c r="E25" s="34" t="s">
        <v>80</v>
      </c>
      <c r="F25" s="34" t="s">
        <v>89</v>
      </c>
      <c r="G25" s="34"/>
      <c r="H25" s="34"/>
      <c r="I25" s="34" t="s">
        <v>18</v>
      </c>
      <c r="J25" s="34" t="s">
        <v>19</v>
      </c>
      <c r="K25" s="34"/>
      <c r="L25" s="34"/>
      <c r="M25" s="34"/>
      <c r="N25" s="34"/>
    </row>
    <row r="26" spans="1:14" s="9" customFormat="1" x14ac:dyDescent="0.2">
      <c r="A26" s="34" t="str">
        <f t="shared" si="2"/>
        <v>MBCCE_MS4_AST10m_20151007_funnel_Push_Core_3-4cm</v>
      </c>
      <c r="B26" s="34" t="s">
        <v>5</v>
      </c>
      <c r="C26" s="34" t="s">
        <v>8</v>
      </c>
      <c r="D26" s="34">
        <v>20151007</v>
      </c>
      <c r="E26" s="34" t="s">
        <v>81</v>
      </c>
      <c r="F26" s="34" t="s">
        <v>89</v>
      </c>
      <c r="G26" s="34"/>
      <c r="H26" s="34"/>
      <c r="I26" s="34"/>
      <c r="J26" s="34"/>
      <c r="K26" s="34"/>
      <c r="L26" s="34"/>
      <c r="M26" s="34"/>
      <c r="N26" s="34"/>
    </row>
    <row r="27" spans="1:14" s="9" customFormat="1" x14ac:dyDescent="0.2">
      <c r="A27" s="34" t="str">
        <f t="shared" si="2"/>
        <v>MBCCE_MS4_AST10m_20151007_funnel_Push_Core_7-8cm</v>
      </c>
      <c r="B27" s="34" t="s">
        <v>5</v>
      </c>
      <c r="C27" s="34" t="s">
        <v>8</v>
      </c>
      <c r="D27" s="34">
        <v>20151007</v>
      </c>
      <c r="E27" s="34" t="s">
        <v>82</v>
      </c>
      <c r="F27" s="61" t="s">
        <v>89</v>
      </c>
      <c r="G27" s="34"/>
      <c r="H27" s="34"/>
      <c r="I27" s="34"/>
      <c r="J27" s="34"/>
      <c r="K27" s="34"/>
      <c r="L27" s="34"/>
      <c r="M27" s="34"/>
      <c r="N27" s="34"/>
    </row>
    <row r="28" spans="1:14" s="15" customFormat="1" x14ac:dyDescent="0.2">
      <c r="A28" s="35" t="str">
        <f>CONCATENATE("MBCCE","_",B28,"_",C28,"_",D28,"_tube",E28)</f>
        <v>MBCCE_MS4_IRSST10m_20151007_tube1</v>
      </c>
      <c r="B28" s="35" t="s">
        <v>5</v>
      </c>
      <c r="C28" s="35" t="s">
        <v>10</v>
      </c>
      <c r="D28" s="35">
        <v>20151007</v>
      </c>
      <c r="E28" s="35">
        <v>1</v>
      </c>
      <c r="F28" s="46"/>
      <c r="G28" s="35"/>
      <c r="H28" s="35"/>
      <c r="I28" s="35"/>
      <c r="J28" s="35"/>
      <c r="K28" s="35"/>
      <c r="L28" s="35"/>
      <c r="M28" s="35"/>
      <c r="N28" s="35"/>
    </row>
    <row r="29" spans="1:14" s="2" customFormat="1" x14ac:dyDescent="0.2">
      <c r="A29" s="36" t="str">
        <f t="shared" ref="A29:A38" si="3">CONCATENATE("MBCCE","_",B29,"_",C29,"_",D29,"_tube",E29)</f>
        <v>MBCCE_MS4_IRSST10m_20151007_tube2</v>
      </c>
      <c r="B29" s="36" t="s">
        <v>5</v>
      </c>
      <c r="C29" s="36" t="s">
        <v>10</v>
      </c>
      <c r="D29" s="36">
        <v>20151007</v>
      </c>
      <c r="E29" s="36">
        <v>2</v>
      </c>
      <c r="F29" s="36"/>
      <c r="G29" s="36"/>
      <c r="H29" s="36"/>
      <c r="I29" s="36"/>
      <c r="J29" s="36"/>
      <c r="K29" s="36"/>
      <c r="L29" s="36"/>
      <c r="M29" s="36"/>
      <c r="N29" s="36"/>
    </row>
    <row r="30" spans="1:14" s="2" customFormat="1" x14ac:dyDescent="0.2">
      <c r="A30" s="36" t="str">
        <f t="shared" si="3"/>
        <v>MBCCE_MS4_IRSST10m_20151007_tube3</v>
      </c>
      <c r="B30" s="36" t="s">
        <v>5</v>
      </c>
      <c r="C30" s="36" t="s">
        <v>10</v>
      </c>
      <c r="D30" s="36">
        <v>20151007</v>
      </c>
      <c r="E30" s="36">
        <v>3</v>
      </c>
      <c r="F30" s="36"/>
      <c r="G30" s="36"/>
      <c r="H30" s="36"/>
      <c r="I30" s="36"/>
      <c r="J30" s="36"/>
      <c r="K30" s="36"/>
      <c r="L30" s="36"/>
      <c r="M30" s="36"/>
      <c r="N30" s="36"/>
    </row>
    <row r="31" spans="1:14" s="2" customFormat="1" x14ac:dyDescent="0.2">
      <c r="A31" s="36" t="str">
        <f t="shared" si="3"/>
        <v>MBCCE_MS4_IRSST10m_20151007_tube4</v>
      </c>
      <c r="B31" s="36" t="s">
        <v>5</v>
      </c>
      <c r="C31" s="36" t="s">
        <v>10</v>
      </c>
      <c r="D31" s="36">
        <v>20151007</v>
      </c>
      <c r="E31" s="36">
        <v>4</v>
      </c>
      <c r="F31" s="36"/>
      <c r="G31" s="36"/>
      <c r="H31" s="36"/>
      <c r="I31" s="36"/>
      <c r="J31" s="36"/>
      <c r="K31" s="36"/>
      <c r="L31" s="36"/>
      <c r="M31" s="36"/>
      <c r="N31" s="36"/>
    </row>
    <row r="32" spans="1:14" s="2" customFormat="1" x14ac:dyDescent="0.2">
      <c r="A32" s="36" t="str">
        <f t="shared" si="3"/>
        <v>MBCCE_MS4_IRSST10m_20151007_tube5</v>
      </c>
      <c r="B32" s="36" t="s">
        <v>5</v>
      </c>
      <c r="C32" s="36" t="s">
        <v>10</v>
      </c>
      <c r="D32" s="36">
        <v>20151007</v>
      </c>
      <c r="E32" s="36">
        <v>5</v>
      </c>
      <c r="F32" s="36"/>
      <c r="G32" s="36"/>
      <c r="H32" s="36"/>
      <c r="I32" s="36"/>
      <c r="J32" s="36"/>
      <c r="K32" s="36"/>
      <c r="L32" s="36"/>
      <c r="M32" s="36"/>
      <c r="N32" s="36"/>
    </row>
    <row r="33" spans="1:14" s="2" customFormat="1" x14ac:dyDescent="0.2">
      <c r="A33" s="36" t="str">
        <f t="shared" si="3"/>
        <v>MBCCE_MS4_IRSST10m_20151007_tube6</v>
      </c>
      <c r="B33" s="36" t="s">
        <v>5</v>
      </c>
      <c r="C33" s="36" t="s">
        <v>10</v>
      </c>
      <c r="D33" s="36">
        <v>20151007</v>
      </c>
      <c r="E33" s="36">
        <v>6</v>
      </c>
      <c r="F33" s="36"/>
      <c r="G33" s="36"/>
      <c r="H33" s="36"/>
      <c r="I33" s="36"/>
      <c r="J33" s="36"/>
      <c r="K33" s="36"/>
      <c r="L33" s="36"/>
      <c r="M33" s="36"/>
      <c r="N33" s="36"/>
    </row>
    <row r="34" spans="1:14" s="2" customFormat="1" x14ac:dyDescent="0.2">
      <c r="A34" s="36" t="str">
        <f t="shared" si="3"/>
        <v>MBCCE_MS4_IRSST10m_20151007_tube7</v>
      </c>
      <c r="B34" s="36" t="s">
        <v>5</v>
      </c>
      <c r="C34" s="36" t="s">
        <v>10</v>
      </c>
      <c r="D34" s="36">
        <v>20151007</v>
      </c>
      <c r="E34" s="36">
        <v>7</v>
      </c>
      <c r="F34" s="36"/>
      <c r="G34" s="36"/>
      <c r="H34" s="36"/>
      <c r="I34" s="36"/>
      <c r="J34" s="36"/>
      <c r="K34" s="36"/>
      <c r="L34" s="36"/>
      <c r="M34" s="36"/>
      <c r="N34" s="36"/>
    </row>
    <row r="35" spans="1:14" s="2" customFormat="1" x14ac:dyDescent="0.2">
      <c r="A35" s="36" t="str">
        <f t="shared" si="3"/>
        <v>MBCCE_MS4_IRSST10m_20151007_tube8</v>
      </c>
      <c r="B35" s="36" t="s">
        <v>5</v>
      </c>
      <c r="C35" s="36" t="s">
        <v>10</v>
      </c>
      <c r="D35" s="36">
        <v>20151007</v>
      </c>
      <c r="E35" s="36">
        <v>8</v>
      </c>
      <c r="F35" s="36"/>
      <c r="G35" s="36"/>
      <c r="H35" s="36"/>
      <c r="I35" s="36"/>
      <c r="J35" s="36"/>
      <c r="K35" s="36"/>
      <c r="L35" s="36"/>
      <c r="M35" s="36"/>
      <c r="N35" s="36"/>
    </row>
    <row r="36" spans="1:14" s="2" customFormat="1" x14ac:dyDescent="0.2">
      <c r="A36" s="36" t="str">
        <f t="shared" si="3"/>
        <v>MBCCE_MS4_IRSST10m_20151007_tube9</v>
      </c>
      <c r="B36" s="36" t="s">
        <v>5</v>
      </c>
      <c r="C36" s="36" t="s">
        <v>10</v>
      </c>
      <c r="D36" s="36">
        <v>20151007</v>
      </c>
      <c r="E36" s="36">
        <v>9</v>
      </c>
      <c r="F36" s="36"/>
      <c r="G36" s="36"/>
      <c r="H36" s="36"/>
      <c r="I36" s="36"/>
      <c r="J36" s="36"/>
      <c r="K36" s="36"/>
      <c r="L36" s="36"/>
      <c r="M36" s="36"/>
      <c r="N36" s="36"/>
    </row>
    <row r="37" spans="1:14" s="2" customFormat="1" x14ac:dyDescent="0.2">
      <c r="A37" s="36" t="str">
        <f t="shared" si="3"/>
        <v>MBCCE_MS4_IRSST10m_20151007_tube10</v>
      </c>
      <c r="B37" s="36" t="s">
        <v>5</v>
      </c>
      <c r="C37" s="36" t="s">
        <v>10</v>
      </c>
      <c r="D37" s="36">
        <v>20151007</v>
      </c>
      <c r="E37" s="36">
        <v>10</v>
      </c>
      <c r="F37" s="36"/>
      <c r="G37" s="36"/>
      <c r="H37" s="36"/>
      <c r="I37" s="36"/>
      <c r="J37" s="36"/>
      <c r="K37" s="36"/>
      <c r="L37" s="36"/>
      <c r="M37" s="36"/>
      <c r="N37" s="36"/>
    </row>
    <row r="38" spans="1:14" s="2" customFormat="1" x14ac:dyDescent="0.2">
      <c r="A38" s="36" t="str">
        <f t="shared" si="3"/>
        <v>MBCCE_MS4_IRSST10m_20151007_tube11</v>
      </c>
      <c r="B38" s="36" t="s">
        <v>5</v>
      </c>
      <c r="C38" s="36" t="s">
        <v>10</v>
      </c>
      <c r="D38" s="36">
        <v>20151007</v>
      </c>
      <c r="E38" s="36">
        <v>11</v>
      </c>
      <c r="F38" s="36"/>
      <c r="G38" s="36"/>
      <c r="H38" s="36"/>
      <c r="I38" s="36"/>
      <c r="J38" s="36"/>
      <c r="K38" s="36"/>
      <c r="L38" s="36"/>
      <c r="M38" s="36"/>
      <c r="N38" s="36"/>
    </row>
    <row r="39" spans="1:14" s="10" customFormat="1" x14ac:dyDescent="0.2">
      <c r="A39" s="37" t="str">
        <f t="shared" si="1"/>
        <v>MBCCE_MS5_AST11m_20151020</v>
      </c>
      <c r="B39" s="37" t="s">
        <v>6</v>
      </c>
      <c r="C39" s="37" t="s">
        <v>52</v>
      </c>
      <c r="D39" s="37">
        <v>20151020</v>
      </c>
      <c r="E39" s="37"/>
      <c r="F39" s="37" t="s">
        <v>89</v>
      </c>
      <c r="G39" s="37">
        <v>95</v>
      </c>
      <c r="H39" s="37">
        <v>95</v>
      </c>
      <c r="I39" s="37" t="s">
        <v>22</v>
      </c>
      <c r="J39" s="37"/>
      <c r="K39" s="37"/>
      <c r="L39" s="37"/>
      <c r="M39" s="37"/>
      <c r="N39" s="37"/>
    </row>
    <row r="40" spans="1:14" s="17" customFormat="1" x14ac:dyDescent="0.2">
      <c r="A40" s="38" t="str">
        <f t="shared" ref="A40:A43" si="4">CONCATENATE("MBCCE","_",B40,"_",C40,"_",D40,"_",E40)</f>
        <v>MBCCE_MS5_AST11m_20151020_funnel_Push_Core_0-1cm</v>
      </c>
      <c r="B40" s="38" t="s">
        <v>6</v>
      </c>
      <c r="C40" s="38" t="s">
        <v>52</v>
      </c>
      <c r="D40" s="38">
        <v>20151020</v>
      </c>
      <c r="E40" s="38" t="s">
        <v>80</v>
      </c>
      <c r="F40" s="38" t="s">
        <v>89</v>
      </c>
      <c r="G40" s="38"/>
      <c r="H40" s="38"/>
      <c r="I40" s="39" t="s">
        <v>20</v>
      </c>
      <c r="J40" s="39" t="s">
        <v>69</v>
      </c>
      <c r="K40" s="38"/>
      <c r="L40" s="38"/>
      <c r="M40" s="38"/>
      <c r="N40" s="38"/>
    </row>
    <row r="41" spans="1:14" s="17" customFormat="1" x14ac:dyDescent="0.2">
      <c r="A41" s="38" t="str">
        <f t="shared" si="4"/>
        <v>MBCCE_MS5_AST11m_20151020_funnel_Push_Core_3-4cm</v>
      </c>
      <c r="B41" s="38" t="s">
        <v>6</v>
      </c>
      <c r="C41" s="38" t="s">
        <v>52</v>
      </c>
      <c r="D41" s="38">
        <v>20151020</v>
      </c>
      <c r="E41" s="38" t="s">
        <v>81</v>
      </c>
      <c r="F41" s="38" t="s">
        <v>89</v>
      </c>
      <c r="G41" s="38"/>
      <c r="H41" s="38"/>
      <c r="I41" s="39" t="s">
        <v>66</v>
      </c>
      <c r="J41" s="39" t="s">
        <v>69</v>
      </c>
      <c r="K41" s="38"/>
      <c r="L41" s="38"/>
      <c r="M41" s="38"/>
      <c r="N41" s="38"/>
    </row>
    <row r="42" spans="1:14" s="17" customFormat="1" x14ac:dyDescent="0.2">
      <c r="A42" s="38" t="str">
        <f t="shared" si="4"/>
        <v>MBCCE_MS5_AST11m_20151020_funnel_Push_Core_6-7cm</v>
      </c>
      <c r="B42" s="38" t="s">
        <v>6</v>
      </c>
      <c r="C42" s="38" t="s">
        <v>52</v>
      </c>
      <c r="D42" s="38">
        <v>20151020</v>
      </c>
      <c r="E42" s="38" t="s">
        <v>83</v>
      </c>
      <c r="F42" s="38" t="s">
        <v>89</v>
      </c>
      <c r="G42" s="38"/>
      <c r="H42" s="38"/>
      <c r="I42" s="39" t="s">
        <v>67</v>
      </c>
      <c r="J42" s="39" t="s">
        <v>69</v>
      </c>
      <c r="K42" s="38"/>
      <c r="L42" s="38"/>
      <c r="M42" s="38"/>
      <c r="N42" s="38"/>
    </row>
    <row r="43" spans="1:14" s="17" customFormat="1" x14ac:dyDescent="0.2">
      <c r="A43" s="38" t="str">
        <f t="shared" si="4"/>
        <v>MBCCE_MS5_AST11m_20151020_funnel_Push_Core_12-13cm</v>
      </c>
      <c r="B43" s="38" t="s">
        <v>6</v>
      </c>
      <c r="C43" s="38" t="s">
        <v>52</v>
      </c>
      <c r="D43" s="38">
        <v>20151020</v>
      </c>
      <c r="E43" s="38" t="s">
        <v>84</v>
      </c>
      <c r="F43" s="38" t="s">
        <v>89</v>
      </c>
      <c r="G43" s="38"/>
      <c r="H43" s="38"/>
      <c r="I43" s="39" t="s">
        <v>68</v>
      </c>
      <c r="J43" s="39" t="s">
        <v>69</v>
      </c>
      <c r="K43" s="38"/>
      <c r="L43" s="38"/>
      <c r="M43" s="38"/>
      <c r="N43" s="38"/>
    </row>
    <row r="44" spans="1:14" s="17" customFormat="1" x14ac:dyDescent="0.2">
      <c r="A44" s="38" t="str">
        <f t="shared" ref="A44:A50" si="5">CONCATENATE("MBCCE","_",B44,"_",C44,"_",D44,"_",E44)</f>
        <v>MBCCE_MS5_AST11m_20151020_funnel_top0-4cm</v>
      </c>
      <c r="B44" s="38" t="s">
        <v>6</v>
      </c>
      <c r="C44" s="38" t="s">
        <v>52</v>
      </c>
      <c r="D44" s="38">
        <v>20151020</v>
      </c>
      <c r="E44" s="38" t="s">
        <v>85</v>
      </c>
      <c r="F44" s="38" t="s">
        <v>77</v>
      </c>
      <c r="G44" s="38"/>
      <c r="H44" s="38"/>
      <c r="I44" s="39" t="s">
        <v>36</v>
      </c>
      <c r="J44" s="39" t="s">
        <v>37</v>
      </c>
      <c r="K44" s="38" t="s">
        <v>88</v>
      </c>
      <c r="L44" s="38"/>
      <c r="M44" s="38"/>
      <c r="N44" s="38"/>
    </row>
    <row r="45" spans="1:14" s="17" customFormat="1" x14ac:dyDescent="0.2">
      <c r="A45" s="38" t="str">
        <f t="shared" si="5"/>
        <v>MBCCE_MS5_AST11m_20151020_4cmdeep_to_narrows_of_funnel</v>
      </c>
      <c r="B45" s="38" t="s">
        <v>6</v>
      </c>
      <c r="C45" s="38" t="s">
        <v>52</v>
      </c>
      <c r="D45" s="38">
        <v>20151020</v>
      </c>
      <c r="E45" s="38" t="s">
        <v>71</v>
      </c>
      <c r="F45" s="38" t="s">
        <v>77</v>
      </c>
      <c r="G45" s="38"/>
      <c r="H45" s="38"/>
      <c r="I45" s="39" t="s">
        <v>33</v>
      </c>
      <c r="J45" s="39" t="s">
        <v>34</v>
      </c>
      <c r="K45" s="38" t="s">
        <v>88</v>
      </c>
      <c r="L45" s="38"/>
      <c r="M45" s="38"/>
      <c r="N45" s="38"/>
    </row>
    <row r="46" spans="1:14" s="17" customFormat="1" x14ac:dyDescent="0.2">
      <c r="A46" s="38" t="str">
        <f t="shared" si="5"/>
        <v>MBCCE_MS5_AST11m_20151020_bulk_from_plug_of_funnel</v>
      </c>
      <c r="B46" s="38" t="s">
        <v>6</v>
      </c>
      <c r="C46" s="38" t="s">
        <v>52</v>
      </c>
      <c r="D46" s="38">
        <v>20151020</v>
      </c>
      <c r="E46" s="38" t="s">
        <v>42</v>
      </c>
      <c r="F46" s="38" t="s">
        <v>77</v>
      </c>
      <c r="G46" s="38"/>
      <c r="H46" s="38"/>
      <c r="I46" s="39" t="s">
        <v>33</v>
      </c>
      <c r="J46" s="39" t="s">
        <v>35</v>
      </c>
      <c r="K46" s="38" t="s">
        <v>88</v>
      </c>
      <c r="L46" s="38"/>
      <c r="M46" s="38"/>
      <c r="N46" s="38"/>
    </row>
    <row r="47" spans="1:14" s="17" customFormat="1" x14ac:dyDescent="0.2">
      <c r="A47" s="38" t="str">
        <f t="shared" si="5"/>
        <v>MBCCE_MS5_AST11m_20151020_bottom_of_funnel</v>
      </c>
      <c r="B47" s="38" t="s">
        <v>6</v>
      </c>
      <c r="C47" s="38" t="s">
        <v>52</v>
      </c>
      <c r="D47" s="38">
        <v>20151020</v>
      </c>
      <c r="E47" s="38" t="s">
        <v>57</v>
      </c>
      <c r="F47" s="38" t="s">
        <v>77</v>
      </c>
      <c r="G47" s="38"/>
      <c r="H47" s="38"/>
      <c r="I47" s="39" t="s">
        <v>38</v>
      </c>
      <c r="J47" s="39" t="s">
        <v>39</v>
      </c>
      <c r="K47" s="38" t="s">
        <v>88</v>
      </c>
      <c r="L47" s="38"/>
      <c r="M47" s="38"/>
      <c r="N47" s="38"/>
    </row>
    <row r="48" spans="1:14" s="17" customFormat="1" x14ac:dyDescent="0.2">
      <c r="A48" s="38" t="str">
        <f t="shared" si="5"/>
        <v>MBCCE_MS5_AST11m_20151020_base_of_funnel</v>
      </c>
      <c r="B48" s="38" t="s">
        <v>6</v>
      </c>
      <c r="C48" s="38" t="s">
        <v>52</v>
      </c>
      <c r="D48" s="38">
        <v>20151020</v>
      </c>
      <c r="E48" s="38" t="s">
        <v>63</v>
      </c>
      <c r="F48" s="38" t="s">
        <v>77</v>
      </c>
      <c r="G48" s="38"/>
      <c r="H48" s="38"/>
      <c r="I48" s="39" t="s">
        <v>38</v>
      </c>
      <c r="J48" s="39" t="s">
        <v>40</v>
      </c>
      <c r="K48" s="38" t="s">
        <v>88</v>
      </c>
      <c r="L48" s="38"/>
      <c r="M48" s="38"/>
      <c r="N48" s="38"/>
    </row>
    <row r="49" spans="1:14" s="17" customFormat="1" x14ac:dyDescent="0.2">
      <c r="A49" s="38" t="str">
        <f t="shared" si="5"/>
        <v>MBCCE_MS5_AST11m_20151020_funnel_sand</v>
      </c>
      <c r="B49" s="38" t="s">
        <v>6</v>
      </c>
      <c r="C49" s="38" t="s">
        <v>52</v>
      </c>
      <c r="D49" s="38">
        <v>20151020</v>
      </c>
      <c r="E49" s="38" t="s">
        <v>70</v>
      </c>
      <c r="F49" s="38" t="s">
        <v>77</v>
      </c>
      <c r="G49" s="38"/>
      <c r="H49" s="38"/>
      <c r="I49" s="39" t="s">
        <v>36</v>
      </c>
      <c r="J49" s="39" t="s">
        <v>41</v>
      </c>
      <c r="K49" s="38" t="s">
        <v>88</v>
      </c>
      <c r="L49" s="38"/>
      <c r="M49" s="38"/>
      <c r="N49" s="38"/>
    </row>
    <row r="50" spans="1:14" s="11" customFormat="1" x14ac:dyDescent="0.2">
      <c r="A50" s="40" t="str">
        <f t="shared" si="5"/>
        <v>MBCCE_MS5_AST11m_20151020_funnel_sand</v>
      </c>
      <c r="B50" s="40" t="s">
        <v>6</v>
      </c>
      <c r="C50" s="40" t="s">
        <v>52</v>
      </c>
      <c r="D50" s="40">
        <v>20151020</v>
      </c>
      <c r="E50" s="40" t="s">
        <v>70</v>
      </c>
      <c r="F50" s="40" t="s">
        <v>77</v>
      </c>
      <c r="G50" s="40"/>
      <c r="H50" s="40"/>
      <c r="I50" s="41" t="s">
        <v>36</v>
      </c>
      <c r="J50" s="41" t="s">
        <v>41</v>
      </c>
      <c r="K50" s="40" t="s">
        <v>88</v>
      </c>
      <c r="L50" s="40"/>
      <c r="M50" s="40"/>
      <c r="N50" s="40"/>
    </row>
    <row r="51" spans="1:14" s="3" customFormat="1" x14ac:dyDescent="0.2">
      <c r="A51" s="42" t="str">
        <f>CONCATENATE("MBCCE","_",B51,"_",C51,"_",D51)</f>
        <v>MBCCE_MS5_AST74m_20151020</v>
      </c>
      <c r="B51" s="42" t="s">
        <v>6</v>
      </c>
      <c r="C51" s="42" t="s">
        <v>53</v>
      </c>
      <c r="D51" s="42">
        <v>20151020</v>
      </c>
      <c r="E51" s="42"/>
      <c r="F51" s="42" t="s">
        <v>89</v>
      </c>
      <c r="G51" s="42">
        <v>90</v>
      </c>
      <c r="H51" s="42">
        <v>90.7</v>
      </c>
      <c r="I51" s="42" t="s">
        <v>23</v>
      </c>
      <c r="J51" s="42"/>
      <c r="K51" s="42"/>
      <c r="L51" s="42"/>
      <c r="M51" s="42"/>
      <c r="N51" s="42"/>
    </row>
    <row r="52" spans="1:14" s="3" customFormat="1" x14ac:dyDescent="0.2">
      <c r="A52" s="42" t="str">
        <f t="shared" ref="A52:A53" si="6">CONCATENATE("MBCCE","_",B52,"_",C52,"_",D52,"_",E52)</f>
        <v>MBCCE_MS5_AST74m_20151020_bulk_funnel</v>
      </c>
      <c r="B52" s="42" t="s">
        <v>6</v>
      </c>
      <c r="C52" s="42" t="s">
        <v>53</v>
      </c>
      <c r="D52" s="42">
        <v>20151020</v>
      </c>
      <c r="E52" s="42" t="s">
        <v>72</v>
      </c>
      <c r="F52" s="42" t="s">
        <v>77</v>
      </c>
      <c r="G52" s="42"/>
      <c r="H52" s="42"/>
      <c r="I52" s="43" t="s">
        <v>28</v>
      </c>
      <c r="J52" s="43" t="s">
        <v>25</v>
      </c>
      <c r="K52" s="42" t="s">
        <v>88</v>
      </c>
      <c r="L52" s="42"/>
      <c r="M52" s="42"/>
      <c r="N52" s="42"/>
    </row>
    <row r="53" spans="1:14" s="3" customFormat="1" x14ac:dyDescent="0.2">
      <c r="A53" s="42" t="str">
        <f t="shared" si="6"/>
        <v>MBCCE_MS5_AST74m_20151020_bulk_from_1cm_above_liner</v>
      </c>
      <c r="B53" s="42" t="s">
        <v>6</v>
      </c>
      <c r="C53" s="42" t="s">
        <v>53</v>
      </c>
      <c r="D53" s="42">
        <v>20151020</v>
      </c>
      <c r="E53" s="42" t="s">
        <v>32</v>
      </c>
      <c r="F53" s="42" t="s">
        <v>77</v>
      </c>
      <c r="G53" s="42"/>
      <c r="H53" s="42"/>
      <c r="I53" s="43" t="s">
        <v>29</v>
      </c>
      <c r="J53" s="43" t="s">
        <v>30</v>
      </c>
      <c r="K53" s="42"/>
      <c r="L53" s="42"/>
      <c r="M53" s="42"/>
      <c r="N53" s="42"/>
    </row>
    <row r="54" spans="1:14" s="10" customFormat="1" x14ac:dyDescent="0.2">
      <c r="A54" s="37" t="s">
        <v>45</v>
      </c>
      <c r="B54" s="37" t="s">
        <v>46</v>
      </c>
      <c r="C54" s="37"/>
      <c r="D54" s="37">
        <v>20151015</v>
      </c>
      <c r="E54" s="37" t="s">
        <v>73</v>
      </c>
      <c r="F54" s="37" t="s">
        <v>77</v>
      </c>
      <c r="G54" s="37"/>
      <c r="H54" s="37"/>
      <c r="I54" s="44"/>
      <c r="J54" s="44" t="s">
        <v>51</v>
      </c>
      <c r="K54" s="37" t="s">
        <v>88</v>
      </c>
      <c r="L54" s="37"/>
      <c r="M54" s="37"/>
      <c r="N54" s="37"/>
    </row>
    <row r="55" spans="1:14" s="12" customFormat="1" x14ac:dyDescent="0.2">
      <c r="A55" s="45" t="str">
        <f t="shared" si="1"/>
        <v>MBCCE_MS7_AST10m_20151027</v>
      </c>
      <c r="B55" s="45" t="s">
        <v>7</v>
      </c>
      <c r="C55" s="45" t="s">
        <v>8</v>
      </c>
      <c r="D55" s="45">
        <v>20151027</v>
      </c>
      <c r="E55" s="45"/>
      <c r="F55" s="45" t="s">
        <v>89</v>
      </c>
      <c r="G55" s="45">
        <v>93.5</v>
      </c>
      <c r="H55" s="45">
        <v>91.3</v>
      </c>
      <c r="I55" s="45" t="s">
        <v>43</v>
      </c>
      <c r="J55" s="45"/>
      <c r="K55" s="45"/>
      <c r="L55" s="45"/>
      <c r="M55" s="45"/>
      <c r="N55" s="45"/>
    </row>
    <row r="56" spans="1:14" s="60" customFormat="1" x14ac:dyDescent="0.2">
      <c r="A56" s="59" t="str">
        <f>CONCATENATE("MBCCE","_",B58,"_",C58,"_",D58,"_",E58)</f>
        <v>MBCCE_MS7_AST300m_20151027_</v>
      </c>
      <c r="B56" s="59" t="s">
        <v>7</v>
      </c>
      <c r="C56" s="59" t="s">
        <v>8</v>
      </c>
      <c r="D56" s="59">
        <v>20151027</v>
      </c>
      <c r="E56" s="59"/>
      <c r="F56" s="59"/>
      <c r="G56" s="59"/>
      <c r="H56" s="59"/>
      <c r="I56" s="59" t="s">
        <v>49</v>
      </c>
      <c r="J56" s="59" t="s">
        <v>91</v>
      </c>
      <c r="K56" s="59"/>
      <c r="L56" s="59"/>
      <c r="M56" s="59"/>
      <c r="N56" s="59"/>
    </row>
    <row r="57" spans="1:14" s="16" customFormat="1" x14ac:dyDescent="0.2">
      <c r="A57" s="46" t="str">
        <f>CONCATENATE("MBCCE","_",B57,"_",C57,"_",D57)</f>
        <v>MBCCE_MS7_AST300m_20151027</v>
      </c>
      <c r="B57" s="46" t="s">
        <v>7</v>
      </c>
      <c r="C57" s="46" t="s">
        <v>9</v>
      </c>
      <c r="D57" s="46">
        <v>20151027</v>
      </c>
      <c r="E57" s="46"/>
      <c r="F57" s="46" t="s">
        <v>89</v>
      </c>
      <c r="G57" s="46"/>
      <c r="H57" s="46"/>
      <c r="I57" s="46" t="s">
        <v>44</v>
      </c>
      <c r="J57" s="46"/>
      <c r="K57" s="46"/>
      <c r="L57" s="46"/>
      <c r="M57" s="46"/>
      <c r="N57" s="46"/>
    </row>
    <row r="58" spans="1:14" s="56" customFormat="1" x14ac:dyDescent="0.2">
      <c r="A58" s="55" t="str">
        <f>CONCATENATE("MBCCE","_",B58,"_",C58,"_",D58,"_",E58)</f>
        <v>MBCCE_MS7_AST300m_20151027_</v>
      </c>
      <c r="B58" s="55" t="s">
        <v>7</v>
      </c>
      <c r="C58" s="55" t="s">
        <v>9</v>
      </c>
      <c r="D58" s="55">
        <v>20151027</v>
      </c>
      <c r="E58" s="55"/>
      <c r="F58" s="55"/>
      <c r="G58" s="55"/>
      <c r="H58" s="55"/>
      <c r="I58" s="55" t="s">
        <v>47</v>
      </c>
      <c r="J58" s="55" t="s">
        <v>91</v>
      </c>
      <c r="K58" s="55"/>
      <c r="L58" s="55"/>
      <c r="M58" s="55"/>
      <c r="N58" s="55"/>
    </row>
    <row r="59" spans="1:14" s="58" customFormat="1" x14ac:dyDescent="0.2">
      <c r="A59" s="57" t="str">
        <f>CONCATENATE("MBCCE","_",B59,"_",C59,"_",D59,"_",E59)</f>
        <v>MBCCE_MS7_AST300m_20151027_</v>
      </c>
      <c r="B59" s="57" t="s">
        <v>7</v>
      </c>
      <c r="C59" s="57" t="s">
        <v>9</v>
      </c>
      <c r="D59" s="57">
        <v>20151027</v>
      </c>
      <c r="E59" s="57"/>
      <c r="F59" s="57"/>
      <c r="G59" s="57"/>
      <c r="H59" s="57"/>
      <c r="I59" s="57" t="s">
        <v>48</v>
      </c>
      <c r="J59" s="57" t="s">
        <v>91</v>
      </c>
      <c r="K59" s="57"/>
      <c r="L59" s="57"/>
      <c r="M59" s="57"/>
      <c r="N59" s="57"/>
    </row>
    <row r="60" spans="1:14" s="6" customFormat="1" x14ac:dyDescent="0.2">
      <c r="A60" s="28" t="str">
        <f>CONCATENATE("MBCCE","_",B60,"_",C60,"_",D60,"_tube",E60)</f>
        <v>MBCCE_MS7_IRSST10m_20151027_tube1</v>
      </c>
      <c r="B60" s="28" t="s">
        <v>7</v>
      </c>
      <c r="C60" s="28" t="s">
        <v>10</v>
      </c>
      <c r="D60" s="28">
        <v>20151027</v>
      </c>
      <c r="E60" s="28">
        <v>1</v>
      </c>
      <c r="F60" s="28"/>
      <c r="G60" s="28"/>
      <c r="H60" s="28"/>
      <c r="I60" s="28"/>
      <c r="J60" s="28"/>
      <c r="K60" s="28"/>
      <c r="L60" s="28"/>
      <c r="M60" s="28"/>
      <c r="N60" s="28"/>
    </row>
    <row r="61" spans="1:14" s="6" customFormat="1" x14ac:dyDescent="0.2">
      <c r="A61" s="28" t="str">
        <f t="shared" ref="A61:A70" si="7">CONCATENATE("MBCCE","_",B61,"_",C61,"_",D61,"_tube",E61)</f>
        <v>MBCCE_MS7_IRSST10m_20151027_tube2</v>
      </c>
      <c r="B61" s="28" t="s">
        <v>7</v>
      </c>
      <c r="C61" s="28" t="s">
        <v>10</v>
      </c>
      <c r="D61" s="28">
        <v>20151027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  <c r="N61" s="28"/>
    </row>
    <row r="62" spans="1:14" s="6" customFormat="1" x14ac:dyDescent="0.2">
      <c r="A62" s="28" t="str">
        <f t="shared" si="7"/>
        <v>MBCCE_MS7_IRSST10m_20151027_tube3</v>
      </c>
      <c r="B62" s="28" t="s">
        <v>7</v>
      </c>
      <c r="C62" s="28" t="s">
        <v>10</v>
      </c>
      <c r="D62" s="28">
        <v>20151027</v>
      </c>
      <c r="E62" s="28">
        <v>3</v>
      </c>
      <c r="F62" s="28"/>
      <c r="G62" s="28"/>
      <c r="H62" s="28"/>
      <c r="I62" s="28"/>
      <c r="J62" s="28"/>
      <c r="K62" s="28"/>
      <c r="L62" s="28"/>
      <c r="M62" s="28"/>
      <c r="N62" s="28"/>
    </row>
    <row r="63" spans="1:14" s="6" customFormat="1" x14ac:dyDescent="0.2">
      <c r="A63" s="28" t="str">
        <f t="shared" si="7"/>
        <v>MBCCE_MS7_IRSST10m_20151027_tube4</v>
      </c>
      <c r="B63" s="28" t="s">
        <v>7</v>
      </c>
      <c r="C63" s="28" t="s">
        <v>10</v>
      </c>
      <c r="D63" s="28">
        <v>20151027</v>
      </c>
      <c r="E63" s="28">
        <v>4</v>
      </c>
      <c r="F63" s="28"/>
      <c r="G63" s="28"/>
      <c r="H63" s="28"/>
      <c r="I63" s="28"/>
      <c r="J63" s="28"/>
      <c r="K63" s="28"/>
      <c r="L63" s="28"/>
      <c r="M63" s="28"/>
      <c r="N63" s="28"/>
    </row>
    <row r="64" spans="1:14" s="6" customFormat="1" x14ac:dyDescent="0.2">
      <c r="A64" s="28" t="str">
        <f t="shared" si="7"/>
        <v>MBCCE_MS7_IRSST10m_20151027_tube5</v>
      </c>
      <c r="B64" s="28" t="s">
        <v>7</v>
      </c>
      <c r="C64" s="28" t="s">
        <v>10</v>
      </c>
      <c r="D64" s="28">
        <v>20151027</v>
      </c>
      <c r="E64" s="28">
        <v>5</v>
      </c>
      <c r="F64" s="28"/>
      <c r="G64" s="28"/>
      <c r="H64" s="28"/>
      <c r="I64" s="28"/>
      <c r="J64" s="28"/>
      <c r="K64" s="28"/>
      <c r="L64" s="28"/>
      <c r="M64" s="28"/>
      <c r="N64" s="28"/>
    </row>
    <row r="65" spans="1:14" s="6" customFormat="1" x14ac:dyDescent="0.2">
      <c r="A65" s="28" t="str">
        <f t="shared" si="7"/>
        <v>MBCCE_MS7_IRSST10m_20151027_tube6</v>
      </c>
      <c r="B65" s="28" t="s">
        <v>7</v>
      </c>
      <c r="C65" s="28" t="s">
        <v>10</v>
      </c>
      <c r="D65" s="28">
        <v>20151027</v>
      </c>
      <c r="E65" s="28">
        <v>6</v>
      </c>
      <c r="F65" s="28"/>
      <c r="G65" s="28"/>
      <c r="H65" s="28"/>
      <c r="I65" s="28"/>
      <c r="J65" s="28"/>
      <c r="K65" s="28"/>
      <c r="L65" s="28"/>
      <c r="M65" s="28"/>
      <c r="N65" s="28"/>
    </row>
    <row r="66" spans="1:14" s="6" customFormat="1" x14ac:dyDescent="0.2">
      <c r="A66" s="28" t="str">
        <f t="shared" si="7"/>
        <v>MBCCE_MS7_IRSST10m_20151027_tube7</v>
      </c>
      <c r="B66" s="28" t="s">
        <v>7</v>
      </c>
      <c r="C66" s="28" t="s">
        <v>10</v>
      </c>
      <c r="D66" s="28">
        <v>20151027</v>
      </c>
      <c r="E66" s="28">
        <v>7</v>
      </c>
      <c r="F66" s="28"/>
      <c r="G66" s="28"/>
      <c r="H66" s="28"/>
      <c r="I66" s="28"/>
      <c r="J66" s="28"/>
      <c r="K66" s="28"/>
      <c r="L66" s="28"/>
      <c r="M66" s="28"/>
      <c r="N66" s="28"/>
    </row>
    <row r="67" spans="1:14" s="6" customFormat="1" x14ac:dyDescent="0.2">
      <c r="A67" s="28" t="str">
        <f t="shared" si="7"/>
        <v>MBCCE_MS7_IRSST10m_20151027_tube8</v>
      </c>
      <c r="B67" s="28" t="s">
        <v>7</v>
      </c>
      <c r="C67" s="28" t="s">
        <v>10</v>
      </c>
      <c r="D67" s="28">
        <v>20151027</v>
      </c>
      <c r="E67" s="28">
        <v>8</v>
      </c>
      <c r="F67" s="28"/>
      <c r="G67" s="28"/>
      <c r="H67" s="28"/>
      <c r="I67" s="28"/>
      <c r="J67" s="28"/>
      <c r="K67" s="28"/>
      <c r="L67" s="28"/>
      <c r="M67" s="28"/>
      <c r="N67" s="28"/>
    </row>
    <row r="68" spans="1:14" s="6" customFormat="1" x14ac:dyDescent="0.2">
      <c r="A68" s="28" t="str">
        <f t="shared" si="7"/>
        <v>MBCCE_MS7_IRSST10m_20151027_tube9</v>
      </c>
      <c r="B68" s="28" t="s">
        <v>7</v>
      </c>
      <c r="C68" s="28" t="s">
        <v>10</v>
      </c>
      <c r="D68" s="28">
        <v>20151027</v>
      </c>
      <c r="E68" s="28">
        <v>9</v>
      </c>
      <c r="F68" s="28"/>
      <c r="G68" s="28"/>
      <c r="H68" s="28"/>
      <c r="I68" s="28"/>
      <c r="J68" s="28"/>
      <c r="K68" s="28"/>
      <c r="L68" s="28"/>
      <c r="M68" s="28"/>
      <c r="N68" s="28"/>
    </row>
    <row r="69" spans="1:14" s="6" customFormat="1" x14ac:dyDescent="0.2">
      <c r="A69" s="28" t="str">
        <f t="shared" si="7"/>
        <v>MBCCE_MS7_IRSST10m_20151027_tube10</v>
      </c>
      <c r="B69" s="28" t="s">
        <v>7</v>
      </c>
      <c r="C69" s="28" t="s">
        <v>10</v>
      </c>
      <c r="D69" s="28">
        <v>20151027</v>
      </c>
      <c r="E69" s="28">
        <v>10</v>
      </c>
      <c r="F69" s="28"/>
      <c r="G69" s="28"/>
      <c r="H69" s="28"/>
      <c r="I69" s="28"/>
      <c r="J69" s="28"/>
      <c r="K69" s="28"/>
      <c r="L69" s="28"/>
      <c r="M69" s="28"/>
      <c r="N69" s="28"/>
    </row>
    <row r="70" spans="1:14" s="6" customFormat="1" x14ac:dyDescent="0.2">
      <c r="A70" s="28" t="str">
        <f t="shared" si="7"/>
        <v>MBCCE_MS7_IRSST10m_20151027_tube11</v>
      </c>
      <c r="B70" s="28" t="s">
        <v>7</v>
      </c>
      <c r="C70" s="28" t="s">
        <v>10</v>
      </c>
      <c r="D70" s="28">
        <v>20151027</v>
      </c>
      <c r="E70" s="28">
        <v>11</v>
      </c>
      <c r="F70" s="28"/>
      <c r="G70" s="28"/>
      <c r="H70" s="28"/>
      <c r="I70" s="28"/>
      <c r="J70" s="28"/>
      <c r="K70" s="28"/>
      <c r="L70" s="28"/>
      <c r="M70" s="28"/>
      <c r="N70" s="28"/>
    </row>
    <row r="71" spans="1:14" s="7" customFormat="1" x14ac:dyDescent="0.2">
      <c r="A71" s="28" t="str">
        <f>CONCATENATE("MBCCE","_",B71,"_",C71,"_",D71,"_",E71)</f>
        <v>MBCCE_MS7_IRSST10m_20151027_bulk_funnel_below_dimple_ball</v>
      </c>
      <c r="B71" s="29" t="s">
        <v>7</v>
      </c>
      <c r="C71" s="29" t="s">
        <v>10</v>
      </c>
      <c r="D71" s="29">
        <v>20151027</v>
      </c>
      <c r="E71" s="29" t="s">
        <v>86</v>
      </c>
      <c r="F71" s="29" t="s">
        <v>77</v>
      </c>
      <c r="G71" s="29"/>
      <c r="H71" s="29"/>
      <c r="I71" s="29" t="s">
        <v>16</v>
      </c>
      <c r="J71" s="29" t="s">
        <v>50</v>
      </c>
      <c r="K71" s="29" t="s">
        <v>88</v>
      </c>
      <c r="L71" s="29"/>
      <c r="M71" s="29"/>
      <c r="N71" s="29"/>
    </row>
    <row r="72" spans="1:14" s="13" customFormat="1" x14ac:dyDescent="0.2">
      <c r="A72" s="47" t="str">
        <f>CONCATENATE("MBCCE","_",B72,"_",C72,"_",D72,"_tube",E72)</f>
        <v>MBCCE_MS7_IRSST300m_20151027_tube1</v>
      </c>
      <c r="B72" s="47" t="s">
        <v>7</v>
      </c>
      <c r="C72" s="47" t="s">
        <v>12</v>
      </c>
      <c r="D72" s="47">
        <v>20151027</v>
      </c>
      <c r="E72" s="47">
        <v>1</v>
      </c>
      <c r="F72" s="47"/>
      <c r="G72" s="47"/>
      <c r="H72" s="47"/>
      <c r="I72" s="47" t="s">
        <v>17</v>
      </c>
      <c r="J72" s="47"/>
      <c r="K72" s="47"/>
      <c r="L72" s="47"/>
      <c r="M72" s="47"/>
      <c r="N72" s="47"/>
    </row>
    <row r="73" spans="1:14" s="14" customFormat="1" x14ac:dyDescent="0.2">
      <c r="A73" s="48" t="str">
        <f>CONCATENATE("MBCCE","_",B73,"_",C73,"_",D73,"_tube",E73)</f>
        <v>MBCCE_MS7_IRSST300m_20151027_tube2</v>
      </c>
      <c r="B73" s="48" t="s">
        <v>7</v>
      </c>
      <c r="C73" s="48" t="s">
        <v>12</v>
      </c>
      <c r="D73" s="48">
        <v>20151027</v>
      </c>
      <c r="E73" s="48">
        <v>2</v>
      </c>
      <c r="F73" s="48"/>
      <c r="G73" s="48"/>
      <c r="H73" s="48"/>
      <c r="I73" s="48"/>
      <c r="J73" s="48"/>
      <c r="K73" s="48"/>
      <c r="L73" s="48"/>
      <c r="M73" s="48"/>
      <c r="N73" s="48"/>
    </row>
    <row r="74" spans="1:14" s="14" customFormat="1" x14ac:dyDescent="0.2">
      <c r="A74" s="48" t="str">
        <f t="shared" ref="A74:A82" si="8">CONCATENATE("MBCCE","_",B74,"_",C74,"_",D74,"_tube",E74)</f>
        <v>MBCCE_MS7_IRSST300m_20151027_tube3</v>
      </c>
      <c r="B74" s="48" t="s">
        <v>7</v>
      </c>
      <c r="C74" s="48" t="s">
        <v>12</v>
      </c>
      <c r="D74" s="48">
        <v>20151027</v>
      </c>
      <c r="E74" s="48">
        <v>3</v>
      </c>
      <c r="F74" s="48"/>
      <c r="G74" s="48"/>
      <c r="H74" s="48"/>
      <c r="I74" s="48"/>
      <c r="J74" s="48"/>
      <c r="K74" s="48"/>
      <c r="L74" s="48"/>
      <c r="M74" s="48"/>
      <c r="N74" s="48"/>
    </row>
    <row r="75" spans="1:14" s="14" customFormat="1" x14ac:dyDescent="0.2">
      <c r="A75" s="48" t="str">
        <f t="shared" si="8"/>
        <v>MBCCE_MS7_IRSST300m_20151027_tube4</v>
      </c>
      <c r="B75" s="48" t="s">
        <v>7</v>
      </c>
      <c r="C75" s="48" t="s">
        <v>12</v>
      </c>
      <c r="D75" s="48">
        <v>20151027</v>
      </c>
      <c r="E75" s="48">
        <v>4</v>
      </c>
      <c r="F75" s="48"/>
      <c r="G75" s="48"/>
      <c r="H75" s="48"/>
      <c r="I75" s="48"/>
      <c r="J75" s="48"/>
      <c r="K75" s="48"/>
      <c r="L75" s="48"/>
      <c r="M75" s="48"/>
      <c r="N75" s="48"/>
    </row>
    <row r="76" spans="1:14" s="14" customFormat="1" x14ac:dyDescent="0.2">
      <c r="A76" s="48" t="str">
        <f t="shared" si="8"/>
        <v>MBCCE_MS7_IRSST300m_20151027_tube5</v>
      </c>
      <c r="B76" s="48" t="s">
        <v>7</v>
      </c>
      <c r="C76" s="48" t="s">
        <v>12</v>
      </c>
      <c r="D76" s="48">
        <v>20151027</v>
      </c>
      <c r="E76" s="48">
        <v>5</v>
      </c>
      <c r="F76" s="48"/>
      <c r="G76" s="48"/>
      <c r="H76" s="48"/>
      <c r="I76" s="48"/>
      <c r="J76" s="48"/>
      <c r="K76" s="48"/>
      <c r="L76" s="48"/>
      <c r="M76" s="48"/>
      <c r="N76" s="48"/>
    </row>
    <row r="77" spans="1:14" s="14" customFormat="1" x14ac:dyDescent="0.2">
      <c r="A77" s="48" t="str">
        <f t="shared" si="8"/>
        <v>MBCCE_MS7_IRSST300m_20151027_tube6</v>
      </c>
      <c r="B77" s="48" t="s">
        <v>7</v>
      </c>
      <c r="C77" s="48" t="s">
        <v>12</v>
      </c>
      <c r="D77" s="48">
        <v>20151027</v>
      </c>
      <c r="E77" s="48">
        <v>6</v>
      </c>
      <c r="F77" s="48"/>
      <c r="G77" s="48"/>
      <c r="H77" s="48"/>
      <c r="I77" s="48"/>
      <c r="J77" s="48"/>
      <c r="K77" s="48"/>
      <c r="L77" s="48"/>
      <c r="M77" s="48"/>
      <c r="N77" s="48"/>
    </row>
    <row r="78" spans="1:14" s="14" customFormat="1" x14ac:dyDescent="0.2">
      <c r="A78" s="48" t="str">
        <f t="shared" si="8"/>
        <v>MBCCE_MS7_IRSST300m_20151027_tube7</v>
      </c>
      <c r="B78" s="48" t="s">
        <v>7</v>
      </c>
      <c r="C78" s="48" t="s">
        <v>12</v>
      </c>
      <c r="D78" s="48">
        <v>20151027</v>
      </c>
      <c r="E78" s="48">
        <v>7</v>
      </c>
      <c r="F78" s="48"/>
      <c r="G78" s="48"/>
      <c r="H78" s="48"/>
      <c r="I78" s="48"/>
      <c r="J78" s="48"/>
      <c r="K78" s="48"/>
      <c r="L78" s="48"/>
      <c r="M78" s="48"/>
      <c r="N78" s="48"/>
    </row>
    <row r="79" spans="1:14" s="14" customFormat="1" x14ac:dyDescent="0.2">
      <c r="A79" s="48" t="str">
        <f t="shared" si="8"/>
        <v>MBCCE_MS7_IRSST300m_20151027_tube8</v>
      </c>
      <c r="B79" s="48" t="s">
        <v>7</v>
      </c>
      <c r="C79" s="48" t="s">
        <v>12</v>
      </c>
      <c r="D79" s="48">
        <v>20151027</v>
      </c>
      <c r="E79" s="48">
        <v>8</v>
      </c>
      <c r="F79" s="48"/>
      <c r="G79" s="48"/>
      <c r="H79" s="48"/>
      <c r="I79" s="48"/>
      <c r="J79" s="48"/>
      <c r="K79" s="48"/>
      <c r="L79" s="48"/>
      <c r="M79" s="48"/>
      <c r="N79" s="48"/>
    </row>
    <row r="80" spans="1:14" s="14" customFormat="1" x14ac:dyDescent="0.2">
      <c r="A80" s="48" t="str">
        <f t="shared" si="8"/>
        <v>MBCCE_MS7_IRSST300m_20151027_tube9</v>
      </c>
      <c r="B80" s="48" t="s">
        <v>7</v>
      </c>
      <c r="C80" s="48" t="s">
        <v>12</v>
      </c>
      <c r="D80" s="48">
        <v>20151027</v>
      </c>
      <c r="E80" s="48">
        <v>9</v>
      </c>
      <c r="F80" s="48"/>
      <c r="G80" s="48"/>
      <c r="H80" s="48"/>
      <c r="I80" s="48"/>
      <c r="J80" s="48"/>
      <c r="K80" s="48"/>
      <c r="L80" s="48"/>
      <c r="M80" s="48"/>
      <c r="N80" s="48"/>
    </row>
    <row r="81" spans="1:14" s="14" customFormat="1" x14ac:dyDescent="0.2">
      <c r="A81" s="48" t="str">
        <f t="shared" si="8"/>
        <v>MBCCE_MS7_IRSST300m_20151027_tube10</v>
      </c>
      <c r="B81" s="48" t="s">
        <v>7</v>
      </c>
      <c r="C81" s="48" t="s">
        <v>12</v>
      </c>
      <c r="D81" s="48">
        <v>20151027</v>
      </c>
      <c r="E81" s="48">
        <v>10</v>
      </c>
      <c r="F81" s="48"/>
      <c r="G81" s="48"/>
      <c r="H81" s="48"/>
      <c r="I81" s="48"/>
      <c r="J81" s="48"/>
      <c r="K81" s="48"/>
      <c r="L81" s="48"/>
      <c r="M81" s="48"/>
      <c r="N81" s="48"/>
    </row>
    <row r="82" spans="1:14" s="14" customFormat="1" x14ac:dyDescent="0.2">
      <c r="A82" s="48" t="str">
        <f t="shared" si="8"/>
        <v>MBCCE_MS7_IRSST300m_20151027_tube11</v>
      </c>
      <c r="B82" s="48" t="s">
        <v>7</v>
      </c>
      <c r="C82" s="48" t="s">
        <v>12</v>
      </c>
      <c r="D82" s="48">
        <v>20151027</v>
      </c>
      <c r="E82" s="48">
        <v>11</v>
      </c>
      <c r="F82" s="48"/>
      <c r="G82" s="48"/>
      <c r="H82" s="48"/>
      <c r="I82" s="48"/>
      <c r="J82" s="48"/>
      <c r="K82" s="48"/>
      <c r="L82" s="48"/>
      <c r="M82" s="48"/>
      <c r="N82" s="48"/>
    </row>
    <row r="83" spans="1:14" x14ac:dyDescent="0.2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MBARI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 Lundsten</dc:creator>
  <cp:lastModifiedBy>Microsoft Office User</cp:lastModifiedBy>
  <dcterms:created xsi:type="dcterms:W3CDTF">2016-04-15T16:54:30Z</dcterms:created>
  <dcterms:modified xsi:type="dcterms:W3CDTF">2018-02-15T18:19:52Z</dcterms:modified>
</cp:coreProperties>
</file>