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308"/>
  <workbookPr showInkAnnotation="0" autoCompressPictures="0"/>
  <bookViews>
    <workbookView xWindow="1560" yWindow="20" windowWidth="23160" windowHeight="15540" tabRatio="500" activeTab="2"/>
  </bookViews>
  <sheets>
    <sheet name="October 2015 deployment" sheetId="3" r:id="rId1"/>
    <sheet name="April 2016 deployment" sheetId="1" r:id="rId2"/>
    <sheet name="October 2016 deployment" sheetId="2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7" i="3" l="1"/>
  <c r="A86" i="3"/>
  <c r="A85" i="3"/>
  <c r="A84" i="3"/>
  <c r="A83" i="3"/>
  <c r="A82" i="3"/>
  <c r="A81" i="3"/>
  <c r="A80" i="3"/>
  <c r="A79" i="3"/>
  <c r="A78" i="3"/>
  <c r="A77" i="3"/>
  <c r="A75" i="3"/>
  <c r="A74" i="3"/>
  <c r="A73" i="3"/>
  <c r="A72" i="3"/>
  <c r="A71" i="3"/>
  <c r="A70" i="3"/>
  <c r="A69" i="3"/>
  <c r="A68" i="3"/>
  <c r="A67" i="3"/>
  <c r="A66" i="3"/>
  <c r="A65" i="3"/>
  <c r="A64" i="3"/>
  <c r="A48" i="3"/>
  <c r="A47" i="3"/>
  <c r="A46" i="3"/>
  <c r="A44" i="3"/>
  <c r="A43" i="3"/>
  <c r="A39" i="3"/>
  <c r="A38" i="3"/>
  <c r="A37" i="3"/>
  <c r="A35" i="3"/>
  <c r="A34" i="3"/>
  <c r="A33" i="3"/>
  <c r="A32" i="3"/>
  <c r="A31" i="3"/>
  <c r="A30" i="3"/>
  <c r="A29" i="3"/>
  <c r="A28" i="3"/>
  <c r="A27" i="3"/>
  <c r="A62" i="3"/>
  <c r="A61" i="3"/>
  <c r="A60" i="3"/>
  <c r="A59" i="3"/>
  <c r="A58" i="3"/>
  <c r="A57" i="3"/>
  <c r="A56" i="3"/>
  <c r="A55" i="3"/>
  <c r="A54" i="3"/>
  <c r="A53" i="3"/>
  <c r="A52" i="3"/>
  <c r="A25" i="3"/>
  <c r="A24" i="3"/>
  <c r="A23" i="3"/>
  <c r="A21" i="3"/>
  <c r="A20" i="3"/>
  <c r="A19" i="3"/>
  <c r="A18" i="3"/>
  <c r="A16" i="3"/>
  <c r="A15" i="3"/>
  <c r="A14" i="3"/>
</calcChain>
</file>

<file path=xl/sharedStrings.xml><?xml version="1.0" encoding="utf-8"?>
<sst xmlns="http://schemas.openxmlformats.org/spreadsheetml/2006/main" count="710" uniqueCount="295">
  <si>
    <t>Full Name</t>
  </si>
  <si>
    <t>Mooring</t>
  </si>
  <si>
    <t>Sediment Trap</t>
  </si>
  <si>
    <t>Date Deployed</t>
  </si>
  <si>
    <t>Sub-sample</t>
  </si>
  <si>
    <t>Notes</t>
  </si>
  <si>
    <t>MS2</t>
  </si>
  <si>
    <t>AST9m</t>
  </si>
  <si>
    <t>top funnel</t>
  </si>
  <si>
    <t>mid funnel</t>
  </si>
  <si>
    <t>base funnel</t>
  </si>
  <si>
    <t>Sampled from bucket; in small whirlpack bag</t>
  </si>
  <si>
    <t>MBCCE_MS1_AST10m_20160404</t>
  </si>
  <si>
    <t>MS1</t>
  </si>
  <si>
    <t>AST10m</t>
  </si>
  <si>
    <t>funnel</t>
  </si>
  <si>
    <t>MBCCE_MS1_AST10m_20160404_funnel_pushcore</t>
  </si>
  <si>
    <t>MBCCE_MS1_AST10m_20160404_below_pushcore</t>
  </si>
  <si>
    <t>MBCCE_MS1_AST10m_20160404_top_funnel</t>
  </si>
  <si>
    <t>MBCCE_MS1_AST10m_20160404_bottom_of_funnel_spill_bucket</t>
  </si>
  <si>
    <t>MBCCE_MS1_AST10m_20160404_bottom_funnel</t>
  </si>
  <si>
    <t>MBCCE_MS1_AST10m_20160404_~6cm_above_base_funnel</t>
  </si>
  <si>
    <t>MBCCE_MS1_AST10m_20160404_top&amp;mid_funnel</t>
  </si>
  <si>
    <t>MBCCE_MS1_AST10m_20160404_bucket_funnel</t>
  </si>
  <si>
    <t>liner tube; full on recovery; muddy at top</t>
  </si>
  <si>
    <t>liner tube; full on recovery; sandy at top</t>
  </si>
  <si>
    <t>funnel_pushcore</t>
  </si>
  <si>
    <t>below_pushcore</t>
  </si>
  <si>
    <t>push core into funnel; did not reach base funnel (too big)</t>
  </si>
  <si>
    <t>top_funnel</t>
  </si>
  <si>
    <t>bottom_of_funnel_spill_bucket</t>
  </si>
  <si>
    <t>sample from below where push core ended; in small whirlpack bag</t>
  </si>
  <si>
    <t>sample mud from top funnel (above sand); in small whirlpack bag</t>
  </si>
  <si>
    <t>sediment that fell into bucket from base funnel; in small whirlpack bag</t>
  </si>
  <si>
    <t>bottom_funnel</t>
  </si>
  <si>
    <t>in small whirlpack bag</t>
  </si>
  <si>
    <t>~6cm_above_base_funnel</t>
  </si>
  <si>
    <t>from in funnel using spatula; in small whirlpack bag</t>
  </si>
  <si>
    <t>top&amp;mid_funnel</t>
  </si>
  <si>
    <t>bucket_funnel</t>
  </si>
  <si>
    <t>remaining sediment from funnel that fell into bucket when tube was removed</t>
  </si>
  <si>
    <t>MBCCE_MS3_AST9m_20160407</t>
  </si>
  <si>
    <t>MS3</t>
  </si>
  <si>
    <t xml:space="preserve">sediment poured from funnel </t>
  </si>
  <si>
    <t>MBCCE_MS3_AST9m_20160407_funnel</t>
  </si>
  <si>
    <t>MBCCE_MS3_AST9m_20160407_bucket_funnel</t>
  </si>
  <si>
    <t>sediment that fell into bucket from base funnel; one small sample in whirlpack and remainder in large bag</t>
  </si>
  <si>
    <t>sediment from funnel</t>
  </si>
  <si>
    <t>MBCCE_MS4_AST10m_20160408</t>
  </si>
  <si>
    <t>MBCCE_MS5_AST74m_20160408</t>
  </si>
  <si>
    <t>MBCCE_MS5_AST11m_20160408</t>
  </si>
  <si>
    <t>MS4</t>
  </si>
  <si>
    <t>AST74m</t>
  </si>
  <si>
    <t>liner tube</t>
  </si>
  <si>
    <t>MS5</t>
  </si>
  <si>
    <t>AST11m</t>
  </si>
  <si>
    <t>below_top_funnel</t>
  </si>
  <si>
    <t>above_bottom_funnel</t>
  </si>
  <si>
    <t>bulk sand and mud poured from funnel</t>
  </si>
  <si>
    <t>sampled from top funnel; in small whirlpack bag</t>
  </si>
  <si>
    <t>sampled from slightly deeper in funnel; in small whirlpack bag</t>
  </si>
  <si>
    <t>sampled with spatula reaching into base funnel; in small whirlpack bag</t>
  </si>
  <si>
    <t>sampled from base funnel opening; in small whirlpack bag</t>
  </si>
  <si>
    <t>liner tube; full on recovery; sandy at top; may be stored horizontally</t>
  </si>
  <si>
    <t>MBCCE_MS5_AST11m_20160408_top_funnel</t>
  </si>
  <si>
    <t>MBCCE_MS5_AST11m_20160408_below_top_funnel</t>
  </si>
  <si>
    <t>MBCCE_MS5_AST11m_20160408_above_bottom_funnel</t>
  </si>
  <si>
    <t>MBCCE_MS5_AST11m_20160408_bottom_funnel</t>
  </si>
  <si>
    <t>MBCCE_MS5_AST11m_20160408_funnel</t>
  </si>
  <si>
    <t xml:space="preserve">funnel </t>
  </si>
  <si>
    <t>All funnel sediment from the funnel that fell into bucket. Goopy mud; bad small; double bagged</t>
  </si>
  <si>
    <t>MBCCE_MS7_AST300m_20160420</t>
  </si>
  <si>
    <t>MS7</t>
  </si>
  <si>
    <t>AST300m</t>
  </si>
  <si>
    <t>liner tube; filled to approximately half full.</t>
  </si>
  <si>
    <t>MBCCE_MS7_AST10m_20160420 (no core recovered due to spill)</t>
  </si>
  <si>
    <t>MBCCE_MS7_AST10m_20160420_bottom_7_foram</t>
  </si>
  <si>
    <t>sand</t>
  </si>
  <si>
    <t>MBCCE_MS7_AST10m_20160420_bottom_1</t>
  </si>
  <si>
    <t>MBCCE_MS7_AST10m_20160420_bottom_2</t>
  </si>
  <si>
    <t>MBCCE_MS7_AST10m_20160420_bottom_3</t>
  </si>
  <si>
    <t>MBCCE_MS7_AST10m_20160420_bottom_4</t>
  </si>
  <si>
    <t>MBCCE_MS7_AST10m_20160420_bottom_5</t>
  </si>
  <si>
    <t>MBCCE_MS7_AST10m_20160420_bottom_6</t>
  </si>
  <si>
    <t xml:space="preserve">MBCCE_MS7_AST10m_20160420_bottom_7 </t>
  </si>
  <si>
    <t xml:space="preserve">MBCCE_MS7_AST10m_20160420_bottom_8 </t>
  </si>
  <si>
    <t xml:space="preserve">MBCCE_MS7_AST10m_20160420_bottom_9 </t>
  </si>
  <si>
    <t xml:space="preserve">MBCCE_MS7_AST10m_20160420_bottom_10 </t>
  </si>
  <si>
    <t xml:space="preserve">MBCCE_MS7_AST10m_20160420_bottom_11 </t>
  </si>
  <si>
    <t>mud</t>
  </si>
  <si>
    <t>MBCCE_MS7_AST10m_20160420_plug</t>
  </si>
  <si>
    <t>MBCCE_MS7_AST10m_20160420_bottom_cap</t>
  </si>
  <si>
    <t>mud and sand from top of liner</t>
  </si>
  <si>
    <t>very bottom of liner (base)</t>
  </si>
  <si>
    <t xml:space="preserve">sediment spilled onto deck during removal of liner;  guessing at 1/2 to 3/4 full; sediment from deck placed into 13 samples, hopefully in some stratigraphic order (see photos for documentation); </t>
  </si>
  <si>
    <t>sand; Mary has taken the sample to put into stain</t>
  </si>
  <si>
    <t>base_of_funnel</t>
  </si>
  <si>
    <t>small bag, sampled from base of funnel</t>
  </si>
  <si>
    <t>bulk_of_funnel</t>
  </si>
  <si>
    <t>remainder of material in funnel; large bag; in another large bag with small base_of_funnel sample</t>
  </si>
  <si>
    <t>MBCCE_MS4_AST10m_20160408_base_of_funnel</t>
  </si>
  <si>
    <t>MBCCE_MS4_AST10m_20160408_bulk_of_funnel</t>
  </si>
  <si>
    <t>MBCCE_MS2_AST9m_20160407</t>
  </si>
  <si>
    <t>MBCCE_MS2_AST9m_20160407_funnel</t>
  </si>
  <si>
    <t>MBCCE_MS2_AST9m_20160407_top_funnel</t>
  </si>
  <si>
    <t>MBCCE_MS2_AST9m_20160407_mid_funnel</t>
  </si>
  <si>
    <t>MBCCE_MS2_AST9m_20160407_base_funnel</t>
  </si>
  <si>
    <t>MBCCE_MS5_AST74m_20161007</t>
  </si>
  <si>
    <t xml:space="preserve">74 m </t>
  </si>
  <si>
    <t>MBCCE_MS5_AST11m_20161007</t>
  </si>
  <si>
    <t>11 m</t>
  </si>
  <si>
    <t>liner tube (full); kept on deck during remainder of day ops</t>
  </si>
  <si>
    <t>MBCCE_MS5_AST74m_20161007_FUNNEL</t>
  </si>
  <si>
    <t>FUNNEL</t>
  </si>
  <si>
    <t>almost all sediment fell out the bottom of the funnel when PVC/liner tube removed; poured from bucket</t>
  </si>
  <si>
    <t>plastic bag</t>
  </si>
  <si>
    <t>MBCCE_MS5_AST11m_20161007_FUNNEL_PUSHCORE</t>
  </si>
  <si>
    <t>FUNNEL_PUSHCORE</t>
  </si>
  <si>
    <t>&lt;20 cm</t>
  </si>
  <si>
    <t>ROV pushcore into funnel; wrapped in plastic bags</t>
  </si>
  <si>
    <t>MBCCE_MS5_AST11m_20161007_FUNNEL_BUCKET</t>
  </si>
  <si>
    <t xml:space="preserve">11 m </t>
  </si>
  <si>
    <t>FUNNEL_BUCKET</t>
  </si>
  <si>
    <t>100 cm</t>
  </si>
  <si>
    <t>some muddy sediment came out of the drain hole and bottom of the funnel</t>
  </si>
  <si>
    <t>MBCCE_MS5_AST11m_20161007_FUNNEL_BASE2CM</t>
  </si>
  <si>
    <t>FUNNEL_BASE2CM</t>
  </si>
  <si>
    <t xml:space="preserve">plastic bag </t>
  </si>
  <si>
    <t>bottom 2 cm from base of funnel, removed with spatula</t>
  </si>
  <si>
    <t>FUNNEL_2-4CM</t>
  </si>
  <si>
    <t xml:space="preserve">2 to 4 cm from base of funnel (sampled above …_BASE2CM sample); </t>
  </si>
  <si>
    <t>MBCCE_MS5_AST11m_20161007_FUNNEL_LEFTOVER</t>
  </si>
  <si>
    <t>FUNNEL_LEFTOVER</t>
  </si>
  <si>
    <t>remainder of funnel after previous samples; poured into bucket, then scraped into sample bag</t>
  </si>
  <si>
    <t>MBCCE_MS1_AST10m_20161006</t>
  </si>
  <si>
    <t>10 m</t>
  </si>
  <si>
    <t>Sediment trap broke (funnel from tube) while deployed; Funnel missing (ripped off); full to ~10-15 cm below broken top of liner tube on recovery, withcoarse sand and gravel; difficult to remove from PVC, left @MBARI together</t>
  </si>
  <si>
    <t>MBCCE_MS1_AST35m_20161006</t>
  </si>
  <si>
    <t>35 m</t>
  </si>
  <si>
    <t>Sediment trap broke at base of funnel; Funnel recovered but only disks; Mostly water in this tube upon recovery, so removed water and capped liner tube (need to cut later)</t>
  </si>
  <si>
    <t>MBCCE_MS1_AST35m_20161006_DISCS</t>
  </si>
  <si>
    <t>No sediment in funnel ; ~15 discs pooled at base of funnel; bagged</t>
  </si>
  <si>
    <t>MBCCE_MS3_AST35m_20161006</t>
  </si>
  <si>
    <t>Liner tube full and muddy at top on recovery; Sand layers in tube</t>
  </si>
  <si>
    <t>MBCCE_MS3_AST35m_20161006_FUNNEL</t>
  </si>
  <si>
    <t>DISCS</t>
  </si>
  <si>
    <t>Funnel contained some mud; Intervalometer removed from funnel</t>
  </si>
  <si>
    <t>MBCCE_MS3_AST10m_20161006</t>
  </si>
  <si>
    <t>MBCCE_MS3_AST10m_20161006_FUNNEL_BASE</t>
  </si>
  <si>
    <t>MBCCE_MS3_AST10m_20161006_FUNNEL MID</t>
  </si>
  <si>
    <t>MBCCE_MS3_AST10m_20161006_FUNNEL _SAND</t>
  </si>
  <si>
    <t>MBCCE_MS3_AST10m_20161006_FUNNEL_SAND_TOP</t>
  </si>
  <si>
    <t>Tube full and muddy at top on recovery; New Intervalometer design in this mooring -&gt; no discs deployed</t>
  </si>
  <si>
    <t>Funnel sample looked muddy at base and top; Initially removed from base, PVC screw cap</t>
  </si>
  <si>
    <t>Funnel samples from run-out and spatula removal from base of funnel</t>
  </si>
  <si>
    <t>New bag for sandier sample (mix sand and mud as removed) from base and top of funnel</t>
  </si>
  <si>
    <t>Sand from mid-funnel, mostly sand with some mud contamination</t>
  </si>
  <si>
    <t>Sand (clean as possible) for grain size analysis</t>
  </si>
  <si>
    <t>Top of sand layer removed from top of funnel</t>
  </si>
  <si>
    <t>MBCCE_MS7_AST10m_20161019</t>
  </si>
  <si>
    <t>MBCCE_MS7_AST300m_20161019</t>
  </si>
  <si>
    <t>300 m</t>
  </si>
  <si>
    <t>~10 cm</t>
  </si>
  <si>
    <t>101 cm</t>
  </si>
  <si>
    <t>91 cm</t>
  </si>
  <si>
    <t>88 cm</t>
  </si>
  <si>
    <t>86 cm</t>
  </si>
  <si>
    <t>83 cm</t>
  </si>
  <si>
    <t>106 cm</t>
  </si>
  <si>
    <t>77 cm</t>
  </si>
  <si>
    <t>72 cm</t>
  </si>
  <si>
    <t>89 cm</t>
  </si>
  <si>
    <t>32 cm</t>
  </si>
  <si>
    <t>27 cm</t>
  </si>
  <si>
    <t>95 cm</t>
  </si>
  <si>
    <t>110 cm</t>
  </si>
  <si>
    <t>104 cm</t>
  </si>
  <si>
    <t>99 cm</t>
  </si>
  <si>
    <t>109 cm</t>
  </si>
  <si>
    <t>20 cm</t>
  </si>
  <si>
    <t>15 cm</t>
  </si>
  <si>
    <t>MBCCE Sediment Samples List October 2016 Deployment (Mar/April 2017 recovery)</t>
  </si>
  <si>
    <t>~80 in PVC + 10 cut</t>
  </si>
  <si>
    <t>75-85 cm (?)</t>
  </si>
  <si>
    <t xml:space="preserve">TOP TUBE </t>
  </si>
  <si>
    <t>Appears that the top of the MS1@10m tube was cut with the PVC; bagged separately</t>
  </si>
  <si>
    <t>MBCCE_MS4_AST10_20161007</t>
  </si>
  <si>
    <t>MBCCE_MS4_AST10_20161007_BOTTOM_OF_FUNNEL_ABOVE_CAP</t>
  </si>
  <si>
    <t>MBCCE_MS4_AST10_20161007_FUNNEL_CAP</t>
  </si>
  <si>
    <t>MBCCE_MS4_AST10_20161007_FUNNEL_EXTERIOR_OF_PUSHCORE</t>
  </si>
  <si>
    <t>MBCCE_MS4_AST10_20161007_PUSHCORE_FROM_FUNNEL(PsC-40)</t>
  </si>
  <si>
    <t>MBCCE_MS4_AST10_20161007_FUNNEL</t>
  </si>
  <si>
    <t>BOTTOM_OF_FUNNEL_ABOVE_CAP</t>
  </si>
  <si>
    <t>FUNNEL_CAP</t>
  </si>
  <si>
    <t>FUNNEL_EXTERIOR_OF_PUSHCORE</t>
  </si>
  <si>
    <t>PUSHCORE_FROM_FUNNEL(PsC-40)</t>
  </si>
  <si>
    <t>PsC-40 in plastic bag</t>
  </si>
  <si>
    <t>93 cm</t>
  </si>
  <si>
    <t>Tube almost full of sed in lab; minimal consolidation (?)</t>
  </si>
  <si>
    <t>sub-samples recovered by MBARI team</t>
  </si>
  <si>
    <t>MBCCE_MS1_AST10m_20161006_TOPTUBE</t>
  </si>
  <si>
    <t>MBCCE_MS1_AST10m_20161006_TOPOFCORE</t>
  </si>
  <si>
    <t>TOP OF CORE</t>
  </si>
  <si>
    <t>BAG</t>
  </si>
  <si>
    <t>MBCCE_MS3_AST10m_20161006_FUNNEL_TOP</t>
  </si>
  <si>
    <t>MBCCE_MS3_AST10m_20161006_FUNNEL_SAND_GRAINSIZE</t>
  </si>
  <si>
    <t>FUNNEL_TOP</t>
  </si>
  <si>
    <t>FUNNEL_BASE</t>
  </si>
  <si>
    <t>FUNNEL MID</t>
  </si>
  <si>
    <t>FUNNEL_SAND</t>
  </si>
  <si>
    <t>FUNNEL_SAND_GRAINSIZE</t>
  </si>
  <si>
    <t>FUNNEL_SAND_TOP</t>
  </si>
  <si>
    <t>MBCCE_MS3_AST10m_20161006_FUNNEL_CAP</t>
  </si>
  <si>
    <t>MBCCE_MS5_AST11m_20161007_FUNNEL_BASE_2-4CM</t>
  </si>
  <si>
    <t>liner tube; full to ~10cm from top tube; muddy water at top; no sediment in funnel</t>
  </si>
  <si>
    <t>~Tube Length</t>
  </si>
  <si>
    <t>Sed + ~5 cm Plug (est.)</t>
  </si>
  <si>
    <t>~Sed thickness (est.)</t>
  </si>
  <si>
    <t>Other (wrong) sample names</t>
  </si>
  <si>
    <t>10/15 to 4/4/16</t>
  </si>
  <si>
    <t>bulk_from_funnel</t>
  </si>
  <si>
    <t>Funnel sediment trap 10/15 to 4/4/16</t>
  </si>
  <si>
    <t xml:space="preserve">Bulk sample taken from funnel </t>
  </si>
  <si>
    <t xml:space="preserve">Water / mud from bucket of funnel sample </t>
  </si>
  <si>
    <t>bulk_from_funnel_base</t>
  </si>
  <si>
    <t>Bulk from base 10/15 to 4/4/16</t>
  </si>
  <si>
    <t xml:space="preserve">Bulk from base of funnel </t>
  </si>
  <si>
    <t>Push_Core</t>
  </si>
  <si>
    <t>Anderson trap funnel 10/15 to 4/16</t>
  </si>
  <si>
    <t>Push cores taken from full funnel by hand</t>
  </si>
  <si>
    <t xml:space="preserve">Bulk from funnel </t>
  </si>
  <si>
    <t>IRSST10m</t>
  </si>
  <si>
    <t>Lower 10/15 to 4/5/16</t>
  </si>
  <si>
    <t>Lower trap funnel 10/15 to 4/16</t>
  </si>
  <si>
    <t>Push cores taken from funnel by hand</t>
  </si>
  <si>
    <t>bulk_from_0-4cm_of_funnel</t>
  </si>
  <si>
    <t>Low trap (funnel) 10/15 to 4/16</t>
  </si>
  <si>
    <t xml:space="preserve">Sample taken at top 0-4 cm of funnel </t>
  </si>
  <si>
    <t>bulk_from_4cm-narrows_of_funnel</t>
  </si>
  <si>
    <t>Low sediment trap funnel 10/15 to 4/4/16</t>
  </si>
  <si>
    <t xml:space="preserve">Sample taken 4 cm deep to the narrows of the funnel </t>
  </si>
  <si>
    <t>bulk_from_plug_of_funnel</t>
  </si>
  <si>
    <t xml:space="preserve">Sample taken at the plug of the funnel </t>
  </si>
  <si>
    <t>bulk_from_bottom_of_funnel</t>
  </si>
  <si>
    <t>Lower trap (funnel) 10/15 to 4/16</t>
  </si>
  <si>
    <t xml:space="preserve">Sample taken at the bottom of the funnel </t>
  </si>
  <si>
    <t>bulk_from_base_of_funnel</t>
  </si>
  <si>
    <t xml:space="preserve">Bulk sample takne at base of funnel in bucket </t>
  </si>
  <si>
    <t>bulk_sand</t>
  </si>
  <si>
    <t xml:space="preserve">Bulk sand sample </t>
  </si>
  <si>
    <t>Top 10/15 to 4/5/16</t>
  </si>
  <si>
    <t>Top trap funnel 10/15 to 4/4/16</t>
  </si>
  <si>
    <t>bulk_from_1cm_above_liner</t>
  </si>
  <si>
    <t>Top trap 10/15 to 4/5/16</t>
  </si>
  <si>
    <t>Sample taken at the top 1 cm above the liner</t>
  </si>
  <si>
    <t>MBCCE_MS6_20151015_profilermud</t>
  </si>
  <si>
    <t>MS6</t>
  </si>
  <si>
    <t>mud from profiler</t>
  </si>
  <si>
    <t>Mud from McLane profiler</t>
  </si>
  <si>
    <t>MS7 Lower Trap</t>
  </si>
  <si>
    <t>MS-7 Lower trap Funnel 10/15 - 4/16</t>
  </si>
  <si>
    <t>MS7 Upper Trap</t>
  </si>
  <si>
    <t>MS-7 Upper Trap 10/15 - 4/16</t>
  </si>
  <si>
    <t>MS-7 Upper Trap Funnel10/15 - 4/16</t>
  </si>
  <si>
    <t>_bulk_from_funnel_below_dimple_ball</t>
  </si>
  <si>
    <t>Lower IRS Trap</t>
  </si>
  <si>
    <t>Bag sample Funnel below dimple ball 10/15 - 4/16 unpreserved</t>
  </si>
  <si>
    <t>IRSST300m</t>
  </si>
  <si>
    <t>Upper Trap</t>
  </si>
  <si>
    <t>MBCCE Sediment Samples List April 2016 Deployment (Oct. 2016 recovery)</t>
  </si>
  <si>
    <t>***This trap was ripped off of the mooring, likely during the Jan. 15 event. No Sample recovered.</t>
  </si>
  <si>
    <t>MBCCE_MS1_AST10m_20151006 -- no recovery</t>
  </si>
  <si>
    <t>MBCCE_MS1_AST35m_20151006</t>
  </si>
  <si>
    <t>AST35m</t>
  </si>
  <si>
    <t>***This mooring ripped off its anchor in the Jan. 15 event and was not immediately recovered. Sub-sampling occurred when the mooring returned to USGS in April 2016.</t>
  </si>
  <si>
    <t>IRS Samples (dual-mounted with Anderson traps on MS4 and MS7)</t>
  </si>
  <si>
    <t>MBCCE Sediment Samples List October 2015 Deployment (April 2016 recovery)</t>
  </si>
  <si>
    <t>top_of_funnel</t>
  </si>
  <si>
    <t>middle_middle_of_funnel</t>
  </si>
  <si>
    <t>top_middle_of_funnel</t>
  </si>
  <si>
    <t>base_middle_of_funnel</t>
  </si>
  <si>
    <t>Funnel was full of sand (looked like beach sand); sub-sampled in MarFac, sample names reconstructed from notes and grain size analyses</t>
  </si>
  <si>
    <t>MBCCE_MS1_AST35m_20151006_top_of_funnel</t>
  </si>
  <si>
    <t>MBCCE_MS1_AST35m_20151006_top_middle_of_funnel</t>
  </si>
  <si>
    <t>MBCCE_MS1_AST35m_20151006_base_of_funnel</t>
  </si>
  <si>
    <t>MBCCE_MS1_AST35m_20151006_middle_middle_of_funnel</t>
  </si>
  <si>
    <t>MBCCE_MS1_AST35m_20151006_base_middle_of_funnel</t>
  </si>
  <si>
    <t>N/A</t>
  </si>
  <si>
    <t>107 cm</t>
  </si>
  <si>
    <t>103 cm</t>
  </si>
  <si>
    <t>108 cm</t>
  </si>
  <si>
    <t>21 cm</t>
  </si>
  <si>
    <t>81 cm</t>
  </si>
  <si>
    <t>96 cm</t>
  </si>
  <si>
    <t>*lengths measured for scanning; includes plug inside liner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</si>
</sst>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u/>
      <sz val="16"/>
      <color theme="1"/>
      <name val="Calibri"/>
      <scheme val="minor"/>
    </font>
    <font>
      <sz val="3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4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0" xfId="0" applyFont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0" fillId="0" borderId="0" xfId="0" applyAlignment="1"/>
    <xf numFmtId="0" fontId="1" fillId="0" borderId="1" xfId="0" applyFont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5" fillId="0" borderId="0" xfId="0" applyFont="1"/>
    <xf numFmtId="0" fontId="0" fillId="0" borderId="0" xfId="0" applyFill="1" applyAlignment="1"/>
    <xf numFmtId="0" fontId="6" fillId="0" borderId="0" xfId="0" applyFont="1"/>
    <xf numFmtId="0" fontId="6" fillId="0" borderId="0" xfId="0" applyFont="1" applyAlignment="1"/>
    <xf numFmtId="0" fontId="0" fillId="0" borderId="0" xfId="0" applyFont="1"/>
    <xf numFmtId="0" fontId="0" fillId="0" borderId="0" xfId="0" applyFont="1" applyAlignment="1"/>
    <xf numFmtId="0" fontId="0" fillId="0" borderId="0" xfId="0" applyFont="1" applyFill="1" applyBorder="1" applyAlignment="1">
      <alignment vertical="top"/>
    </xf>
    <xf numFmtId="0" fontId="5" fillId="0" borderId="0" xfId="0" applyFont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 applyBorder="1"/>
    <xf numFmtId="0" fontId="8" fillId="0" borderId="0" xfId="0" applyFont="1" applyFill="1" applyBorder="1"/>
    <xf numFmtId="0" fontId="0" fillId="0" borderId="2" xfId="0" applyFill="1" applyBorder="1"/>
    <xf numFmtId="0" fontId="8" fillId="0" borderId="2" xfId="0" applyFont="1" applyFill="1" applyBorder="1"/>
    <xf numFmtId="0" fontId="8" fillId="0" borderId="1" xfId="0" applyFont="1" applyFill="1" applyBorder="1"/>
    <xf numFmtId="0" fontId="0" fillId="0" borderId="0" xfId="0" applyFill="1"/>
    <xf numFmtId="0" fontId="8" fillId="0" borderId="0" xfId="0" applyFont="1" applyFill="1"/>
    <xf numFmtId="0" fontId="9" fillId="0" borderId="0" xfId="0" applyFont="1" applyFill="1" applyBorder="1"/>
    <xf numFmtId="0" fontId="5" fillId="0" borderId="1" xfId="0" applyFont="1" applyBorder="1"/>
    <xf numFmtId="0" fontId="5" fillId="0" borderId="0" xfId="0" applyFont="1" applyFill="1" applyBorder="1"/>
    <xf numFmtId="0" fontId="5" fillId="0" borderId="0" xfId="0" applyFont="1" applyBorder="1"/>
  </cellXfs>
  <cellStyles count="1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/>
  </sheetViews>
  <sheetFormatPr baseColWidth="10" defaultRowHeight="15" x14ac:dyDescent="0"/>
  <cols>
    <col min="1" max="1" width="63" bestFit="1" customWidth="1"/>
    <col min="3" max="3" width="17.5" bestFit="1" customWidth="1"/>
    <col min="4" max="4" width="17.6640625" bestFit="1" customWidth="1"/>
    <col min="5" max="5" width="33.33203125" bestFit="1" customWidth="1"/>
    <col min="6" max="6" width="16.33203125" customWidth="1"/>
    <col min="7" max="7" width="33.33203125" bestFit="1" customWidth="1"/>
    <col min="8" max="8" width="52.6640625" bestFit="1" customWidth="1"/>
  </cols>
  <sheetData>
    <row r="1" spans="1:8" ht="45">
      <c r="A1" s="2" t="s">
        <v>276</v>
      </c>
    </row>
    <row r="3" spans="1:8" s="1" customFormat="1" ht="36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215</v>
      </c>
      <c r="G3" s="1" t="s">
        <v>218</v>
      </c>
      <c r="H3" s="1" t="s">
        <v>5</v>
      </c>
    </row>
    <row r="4" spans="1:8" s="18" customFormat="1"/>
    <row r="5" spans="1:8" s="18" customFormat="1">
      <c r="A5" s="18" t="s">
        <v>271</v>
      </c>
      <c r="B5" s="18" t="s">
        <v>13</v>
      </c>
      <c r="C5" s="18" t="s">
        <v>14</v>
      </c>
      <c r="D5" s="18">
        <v>20151007</v>
      </c>
      <c r="F5" s="18" t="s">
        <v>287</v>
      </c>
      <c r="H5" s="18" t="s">
        <v>270</v>
      </c>
    </row>
    <row r="6" spans="1:8" s="18" customFormat="1"/>
    <row r="7" spans="1:8" s="18" customFormat="1">
      <c r="A7" s="18" t="s">
        <v>272</v>
      </c>
      <c r="B7" s="18" t="s">
        <v>13</v>
      </c>
      <c r="C7" s="18" t="s">
        <v>273</v>
      </c>
      <c r="D7" s="18">
        <v>20151007</v>
      </c>
      <c r="F7" s="18" t="s">
        <v>288</v>
      </c>
      <c r="H7" s="18" t="s">
        <v>274</v>
      </c>
    </row>
    <row r="8" spans="1:8" s="18" customFormat="1">
      <c r="A8" s="18" t="s">
        <v>282</v>
      </c>
      <c r="B8" s="18" t="s">
        <v>13</v>
      </c>
      <c r="C8" s="18" t="s">
        <v>273</v>
      </c>
      <c r="D8" s="18">
        <v>20151007</v>
      </c>
      <c r="E8" s="18" t="s">
        <v>277</v>
      </c>
      <c r="F8" s="18" t="s">
        <v>115</v>
      </c>
      <c r="H8" s="18" t="s">
        <v>281</v>
      </c>
    </row>
    <row r="9" spans="1:8" s="18" customFormat="1">
      <c r="A9" s="18" t="s">
        <v>283</v>
      </c>
      <c r="B9" s="18" t="s">
        <v>13</v>
      </c>
      <c r="C9" s="18" t="s">
        <v>273</v>
      </c>
      <c r="D9" s="18">
        <v>20151007</v>
      </c>
      <c r="E9" s="18" t="s">
        <v>279</v>
      </c>
      <c r="F9" s="18" t="s">
        <v>115</v>
      </c>
    </row>
    <row r="10" spans="1:8" s="18" customFormat="1">
      <c r="A10" s="18" t="s">
        <v>285</v>
      </c>
      <c r="B10" s="18" t="s">
        <v>13</v>
      </c>
      <c r="C10" s="18" t="s">
        <v>273</v>
      </c>
      <c r="D10" s="18">
        <v>20151007</v>
      </c>
      <c r="E10" s="18" t="s">
        <v>278</v>
      </c>
      <c r="F10" s="18" t="s">
        <v>115</v>
      </c>
    </row>
    <row r="11" spans="1:8" s="18" customFormat="1">
      <c r="A11" s="18" t="s">
        <v>286</v>
      </c>
      <c r="B11" s="18" t="s">
        <v>13</v>
      </c>
      <c r="C11" s="18" t="s">
        <v>273</v>
      </c>
      <c r="D11" s="18">
        <v>20151007</v>
      </c>
      <c r="E11" s="18" t="s">
        <v>280</v>
      </c>
      <c r="F11" s="18" t="s">
        <v>115</v>
      </c>
    </row>
    <row r="12" spans="1:8" s="18" customFormat="1">
      <c r="A12" s="18" t="s">
        <v>284</v>
      </c>
      <c r="B12" s="18" t="s">
        <v>13</v>
      </c>
      <c r="C12" s="18" t="s">
        <v>273</v>
      </c>
      <c r="D12" s="18">
        <v>20151007</v>
      </c>
      <c r="E12" s="18" t="s">
        <v>96</v>
      </c>
      <c r="F12" s="18" t="s">
        <v>115</v>
      </c>
    </row>
    <row r="13" spans="1:8" s="18" customFormat="1"/>
    <row r="14" spans="1:8" s="18" customFormat="1">
      <c r="A14" s="18" t="str">
        <f>CONCATENATE("MBCCE","_",B14,"_",C14,"_",D14)</f>
        <v>MBCCE_MS2_AST9m_20151005</v>
      </c>
      <c r="B14" s="18" t="s">
        <v>6</v>
      </c>
      <c r="C14" s="18" t="s">
        <v>7</v>
      </c>
      <c r="D14" s="18">
        <v>20151005</v>
      </c>
      <c r="F14" s="18" t="s">
        <v>288</v>
      </c>
      <c r="G14" s="18" t="s">
        <v>219</v>
      </c>
    </row>
    <row r="15" spans="1:8" s="19" customFormat="1">
      <c r="A15" s="19" t="str">
        <f>CONCATENATE("MBCCE","_",B15,"_",C15,"_",D15,"_",E15)</f>
        <v>MBCCE_MS2_AST9m_20151005_bulk_from_funnel</v>
      </c>
      <c r="B15" s="19" t="s">
        <v>6</v>
      </c>
      <c r="C15" s="19" t="s">
        <v>7</v>
      </c>
      <c r="D15" s="19">
        <v>20151005</v>
      </c>
      <c r="E15" s="19" t="s">
        <v>220</v>
      </c>
      <c r="F15" s="27" t="s">
        <v>115</v>
      </c>
      <c r="G15" s="20" t="s">
        <v>221</v>
      </c>
      <c r="H15" s="20" t="s">
        <v>222</v>
      </c>
    </row>
    <row r="16" spans="1:8" s="21" customFormat="1">
      <c r="A16" s="21" t="str">
        <f>CONCATENATE("MBCCE","_",B16,"_",C16,"_",D16,"_",E16)</f>
        <v>MBCCE_MS2_AST9m_20151005_bulk_from_funnel</v>
      </c>
      <c r="B16" s="21" t="s">
        <v>6</v>
      </c>
      <c r="C16" s="21" t="s">
        <v>7</v>
      </c>
      <c r="D16" s="21">
        <v>20151005</v>
      </c>
      <c r="E16" s="21" t="s">
        <v>220</v>
      </c>
      <c r="F16" s="27" t="s">
        <v>115</v>
      </c>
      <c r="G16" s="22" t="s">
        <v>221</v>
      </c>
      <c r="H16" s="22" t="s">
        <v>222</v>
      </c>
    </row>
    <row r="17" spans="1:8" s="19" customFormat="1">
      <c r="G17" s="20"/>
      <c r="H17" s="20"/>
    </row>
    <row r="18" spans="1:8" s="24" customFormat="1">
      <c r="A18" s="24" t="str">
        <f>CONCATENATE("MBCCE","_",B18,"_",C18,"_",D18)</f>
        <v>MBCCE_MS3_AST9m_20151005</v>
      </c>
      <c r="B18" s="24" t="s">
        <v>42</v>
      </c>
      <c r="C18" s="24" t="s">
        <v>7</v>
      </c>
      <c r="D18" s="24">
        <v>20151005</v>
      </c>
      <c r="F18" s="19" t="s">
        <v>289</v>
      </c>
      <c r="G18" s="24" t="s">
        <v>219</v>
      </c>
    </row>
    <row r="19" spans="1:8" s="24" customFormat="1">
      <c r="A19" s="24" t="str">
        <f>CONCATENATE("MBCCE","_",B19,"_",C19,"_",D19,"_",E19)</f>
        <v>MBCCE_MS3_AST9m_20151005_bulk_from_funnel</v>
      </c>
      <c r="B19" s="24" t="s">
        <v>42</v>
      </c>
      <c r="C19" s="24" t="s">
        <v>7</v>
      </c>
      <c r="D19" s="24">
        <v>20151005</v>
      </c>
      <c r="E19" s="24" t="s">
        <v>220</v>
      </c>
      <c r="F19" s="27" t="s">
        <v>115</v>
      </c>
      <c r="G19" s="25" t="s">
        <v>221</v>
      </c>
      <c r="H19" s="25" t="s">
        <v>222</v>
      </c>
    </row>
    <row r="20" spans="1:8" s="24" customFormat="1">
      <c r="A20" s="24" t="str">
        <f>CONCATENATE("MBCCE","_",B20,"_",C20,"_",D20,"_",E20)</f>
        <v>MBCCE_MS3_AST9m_20151005_bulk_from_funnel</v>
      </c>
      <c r="B20" s="24" t="s">
        <v>42</v>
      </c>
      <c r="C20" s="24" t="s">
        <v>7</v>
      </c>
      <c r="D20" s="24">
        <v>20151005</v>
      </c>
      <c r="E20" s="24" t="s">
        <v>220</v>
      </c>
      <c r="F20" s="27" t="s">
        <v>115</v>
      </c>
      <c r="G20" s="25" t="s">
        <v>221</v>
      </c>
      <c r="H20" s="25" t="s">
        <v>223</v>
      </c>
    </row>
    <row r="21" spans="1:8" s="24" customFormat="1">
      <c r="A21" s="24" t="str">
        <f>CONCATENATE("MBCCE","_",B21,"_",C21,"_",D21,"_",E21)</f>
        <v>MBCCE_MS3_AST9m_20151005_bulk_from_funnel_base</v>
      </c>
      <c r="B21" s="24" t="s">
        <v>42</v>
      </c>
      <c r="C21" s="24" t="s">
        <v>7</v>
      </c>
      <c r="D21" s="24">
        <v>20151005</v>
      </c>
      <c r="E21" s="24" t="s">
        <v>224</v>
      </c>
      <c r="F21" s="27" t="s">
        <v>115</v>
      </c>
      <c r="G21" s="25" t="s">
        <v>225</v>
      </c>
      <c r="H21" s="25" t="s">
        <v>226</v>
      </c>
    </row>
    <row r="22" spans="1:8" s="24" customFormat="1">
      <c r="G22" s="25"/>
      <c r="H22" s="25"/>
    </row>
    <row r="23" spans="1:8" s="18" customFormat="1">
      <c r="A23" s="18" t="str">
        <f t="shared" ref="A23:A44" si="0">CONCATENATE("MBCCE","_",B23,"_",C23,"_",D23)</f>
        <v>MBCCE_MS4_AST10m_20151007</v>
      </c>
      <c r="B23" s="18" t="s">
        <v>51</v>
      </c>
      <c r="C23" s="18" t="s">
        <v>14</v>
      </c>
      <c r="D23" s="18">
        <v>20151007</v>
      </c>
      <c r="F23" s="18" t="s">
        <v>290</v>
      </c>
      <c r="G23" s="18" t="s">
        <v>219</v>
      </c>
    </row>
    <row r="24" spans="1:8" s="19" customFormat="1">
      <c r="A24" s="19" t="str">
        <f>CONCATENATE("MBCCE","_",B24,"_",C24,"_",D24,"_",E24)</f>
        <v>MBCCE_MS4_AST10m_20151007_Push_Core</v>
      </c>
      <c r="B24" s="19" t="s">
        <v>51</v>
      </c>
      <c r="C24" s="19" t="s">
        <v>14</v>
      </c>
      <c r="D24" s="19">
        <v>20151007</v>
      </c>
      <c r="E24" s="19" t="s">
        <v>227</v>
      </c>
      <c r="F24" s="27" t="s">
        <v>115</v>
      </c>
      <c r="G24" s="19" t="s">
        <v>228</v>
      </c>
      <c r="H24" s="19" t="s">
        <v>229</v>
      </c>
    </row>
    <row r="25" spans="1:8" s="19" customFormat="1">
      <c r="A25" s="19" t="str">
        <f>CONCATENATE("MBCCE","_",B25,"_",C25,"_",D25,"_",E25)</f>
        <v>MBCCE_MS4_AST10m_20151007_bulk_from_funnel</v>
      </c>
      <c r="B25" s="19" t="s">
        <v>51</v>
      </c>
      <c r="C25" s="19" t="s">
        <v>14</v>
      </c>
      <c r="D25" s="19">
        <v>20151007</v>
      </c>
      <c r="E25" s="19" t="s">
        <v>220</v>
      </c>
      <c r="F25" s="27" t="s">
        <v>115</v>
      </c>
      <c r="G25" s="19" t="s">
        <v>228</v>
      </c>
      <c r="H25" s="19" t="s">
        <v>230</v>
      </c>
    </row>
    <row r="26" spans="1:8" s="19" customFormat="1">
      <c r="F26" s="27"/>
    </row>
    <row r="27" spans="1:8" s="18" customFormat="1">
      <c r="A27" s="18" t="str">
        <f t="shared" si="0"/>
        <v>MBCCE_MS5_AST11m_20151020</v>
      </c>
      <c r="B27" s="18" t="s">
        <v>54</v>
      </c>
      <c r="C27" s="18" t="s">
        <v>55</v>
      </c>
      <c r="D27" s="18">
        <v>20151020</v>
      </c>
      <c r="F27" s="18" t="s">
        <v>123</v>
      </c>
      <c r="G27" s="18" t="s">
        <v>232</v>
      </c>
    </row>
    <row r="28" spans="1:8" s="19" customFormat="1">
      <c r="A28" s="19" t="str">
        <f t="shared" ref="A28:A35" si="1">CONCATENATE("MBCCE","_",B28,"_",C28,"_",D28,"_",E28)</f>
        <v>MBCCE_MS5_AST11m_20151020_Push_Core</v>
      </c>
      <c r="B28" s="19" t="s">
        <v>54</v>
      </c>
      <c r="C28" s="19" t="s">
        <v>55</v>
      </c>
      <c r="D28" s="19">
        <v>20151020</v>
      </c>
      <c r="E28" s="19" t="s">
        <v>227</v>
      </c>
      <c r="F28" s="27" t="s">
        <v>115</v>
      </c>
      <c r="G28" s="20" t="s">
        <v>233</v>
      </c>
      <c r="H28" s="20" t="s">
        <v>234</v>
      </c>
    </row>
    <row r="29" spans="1:8" s="19" customFormat="1">
      <c r="A29" s="19" t="str">
        <f t="shared" si="1"/>
        <v>MBCCE_MS5_AST11m_20151020_bulk_from_0-4cm_of_funnel</v>
      </c>
      <c r="B29" s="19" t="s">
        <v>54</v>
      </c>
      <c r="C29" s="19" t="s">
        <v>55</v>
      </c>
      <c r="D29" s="19">
        <v>20151020</v>
      </c>
      <c r="E29" s="19" t="s">
        <v>235</v>
      </c>
      <c r="F29" s="27" t="s">
        <v>115</v>
      </c>
      <c r="G29" s="20" t="s">
        <v>236</v>
      </c>
      <c r="H29" s="20" t="s">
        <v>237</v>
      </c>
    </row>
    <row r="30" spans="1:8" s="19" customFormat="1">
      <c r="A30" s="19" t="str">
        <f t="shared" si="1"/>
        <v>MBCCE_MS5_AST11m_20151020_bulk_from_4cm-narrows_of_funnel</v>
      </c>
      <c r="B30" s="19" t="s">
        <v>54</v>
      </c>
      <c r="C30" s="19" t="s">
        <v>55</v>
      </c>
      <c r="D30" s="19">
        <v>20151020</v>
      </c>
      <c r="E30" s="19" t="s">
        <v>238</v>
      </c>
      <c r="F30" s="27" t="s">
        <v>115</v>
      </c>
      <c r="G30" s="20" t="s">
        <v>239</v>
      </c>
      <c r="H30" s="20" t="s">
        <v>240</v>
      </c>
    </row>
    <row r="31" spans="1:8" s="19" customFormat="1">
      <c r="A31" s="19" t="str">
        <f t="shared" si="1"/>
        <v>MBCCE_MS5_AST11m_20151020_bulk_from_plug_of_funnel</v>
      </c>
      <c r="B31" s="19" t="s">
        <v>54</v>
      </c>
      <c r="C31" s="19" t="s">
        <v>55</v>
      </c>
      <c r="D31" s="19">
        <v>20151020</v>
      </c>
      <c r="E31" s="19" t="s">
        <v>241</v>
      </c>
      <c r="F31" s="27" t="s">
        <v>115</v>
      </c>
      <c r="G31" s="20" t="s">
        <v>239</v>
      </c>
      <c r="H31" s="20" t="s">
        <v>242</v>
      </c>
    </row>
    <row r="32" spans="1:8" s="19" customFormat="1">
      <c r="A32" s="19" t="str">
        <f t="shared" si="1"/>
        <v>MBCCE_MS5_AST11m_20151020_bulk_from_bottom_of_funnel</v>
      </c>
      <c r="B32" s="19" t="s">
        <v>54</v>
      </c>
      <c r="C32" s="19" t="s">
        <v>55</v>
      </c>
      <c r="D32" s="19">
        <v>20151020</v>
      </c>
      <c r="E32" s="19" t="s">
        <v>243</v>
      </c>
      <c r="F32" s="27" t="s">
        <v>115</v>
      </c>
      <c r="G32" s="20" t="s">
        <v>244</v>
      </c>
      <c r="H32" s="20" t="s">
        <v>245</v>
      </c>
    </row>
    <row r="33" spans="1:8" s="19" customFormat="1">
      <c r="A33" s="19" t="str">
        <f t="shared" si="1"/>
        <v>MBCCE_MS5_AST11m_20151020_bulk_from_base_of_funnel</v>
      </c>
      <c r="B33" s="19" t="s">
        <v>54</v>
      </c>
      <c r="C33" s="19" t="s">
        <v>55</v>
      </c>
      <c r="D33" s="19">
        <v>20151020</v>
      </c>
      <c r="E33" s="19" t="s">
        <v>246</v>
      </c>
      <c r="F33" s="27" t="s">
        <v>115</v>
      </c>
      <c r="G33" s="20" t="s">
        <v>244</v>
      </c>
      <c r="H33" s="20" t="s">
        <v>247</v>
      </c>
    </row>
    <row r="34" spans="1:8" s="19" customFormat="1">
      <c r="A34" s="19" t="str">
        <f t="shared" si="1"/>
        <v>MBCCE_MS5_AST11m_20151020_bulk_sand</v>
      </c>
      <c r="B34" s="19" t="s">
        <v>54</v>
      </c>
      <c r="C34" s="19" t="s">
        <v>55</v>
      </c>
      <c r="D34" s="19">
        <v>20151020</v>
      </c>
      <c r="E34" s="19" t="s">
        <v>248</v>
      </c>
      <c r="F34" s="27" t="s">
        <v>115</v>
      </c>
      <c r="G34" s="20" t="s">
        <v>236</v>
      </c>
      <c r="H34" s="20" t="s">
        <v>249</v>
      </c>
    </row>
    <row r="35" spans="1:8" s="21" customFormat="1">
      <c r="A35" s="21" t="str">
        <f t="shared" si="1"/>
        <v>MBCCE_MS5_AST11m_20151020_bulk_sand</v>
      </c>
      <c r="B35" s="21" t="s">
        <v>54</v>
      </c>
      <c r="C35" s="21" t="s">
        <v>55</v>
      </c>
      <c r="D35" s="21">
        <v>20151020</v>
      </c>
      <c r="E35" s="21" t="s">
        <v>248</v>
      </c>
      <c r="F35" s="27" t="s">
        <v>115</v>
      </c>
      <c r="G35" s="22" t="s">
        <v>236</v>
      </c>
      <c r="H35" s="22" t="s">
        <v>249</v>
      </c>
    </row>
    <row r="36" spans="1:8" s="19" customFormat="1">
      <c r="G36" s="20"/>
      <c r="H36" s="20"/>
    </row>
    <row r="37" spans="1:8" s="24" customFormat="1">
      <c r="A37" s="24" t="str">
        <f>CONCATENATE("MBCCE","_",B37,"_",C37,"_",D37)</f>
        <v>MBCCE_MS5_AST74m_20151020</v>
      </c>
      <c r="B37" s="24" t="s">
        <v>54</v>
      </c>
      <c r="C37" s="24" t="s">
        <v>52</v>
      </c>
      <c r="D37" s="24">
        <v>20151020</v>
      </c>
      <c r="F37" s="28" t="s">
        <v>123</v>
      </c>
      <c r="G37" s="24" t="s">
        <v>250</v>
      </c>
    </row>
    <row r="38" spans="1:8" s="24" customFormat="1">
      <c r="A38" s="24" t="str">
        <f t="shared" ref="A38:A39" si="2">CONCATENATE("MBCCE","_",B38,"_",C38,"_",D38,"_",E38)</f>
        <v>MBCCE_MS5_AST74m_20151020_bulk_from_funnel</v>
      </c>
      <c r="B38" s="24" t="s">
        <v>54</v>
      </c>
      <c r="C38" s="24" t="s">
        <v>52</v>
      </c>
      <c r="D38" s="24">
        <v>20151020</v>
      </c>
      <c r="E38" s="24" t="s">
        <v>220</v>
      </c>
      <c r="F38" s="27" t="s">
        <v>115</v>
      </c>
      <c r="G38" s="25" t="s">
        <v>251</v>
      </c>
      <c r="H38" s="25" t="s">
        <v>222</v>
      </c>
    </row>
    <row r="39" spans="1:8" s="24" customFormat="1">
      <c r="A39" s="24" t="str">
        <f t="shared" si="2"/>
        <v>MBCCE_MS5_AST74m_20151020_bulk_from_1cm_above_liner</v>
      </c>
      <c r="B39" s="24" t="s">
        <v>54</v>
      </c>
      <c r="C39" s="24" t="s">
        <v>52</v>
      </c>
      <c r="D39" s="24">
        <v>20151020</v>
      </c>
      <c r="E39" s="24" t="s">
        <v>252</v>
      </c>
      <c r="F39" s="27" t="s">
        <v>115</v>
      </c>
      <c r="G39" s="25" t="s">
        <v>253</v>
      </c>
      <c r="H39" s="25" t="s">
        <v>254</v>
      </c>
    </row>
    <row r="40" spans="1:8" s="24" customFormat="1">
      <c r="F40" s="27"/>
      <c r="G40" s="25"/>
      <c r="H40" s="25"/>
    </row>
    <row r="41" spans="1:8" s="18" customFormat="1">
      <c r="A41" s="18" t="s">
        <v>255</v>
      </c>
      <c r="B41" s="18" t="s">
        <v>256</v>
      </c>
      <c r="D41" s="18">
        <v>20151015</v>
      </c>
      <c r="E41" s="18" t="s">
        <v>257</v>
      </c>
      <c r="F41" s="27" t="s">
        <v>115</v>
      </c>
      <c r="G41" s="23"/>
      <c r="H41" s="23" t="s">
        <v>258</v>
      </c>
    </row>
    <row r="42" spans="1:8" s="18" customFormat="1">
      <c r="G42" s="23"/>
      <c r="H42" s="23"/>
    </row>
    <row r="43" spans="1:8" s="18" customFormat="1">
      <c r="A43" s="18" t="str">
        <f t="shared" si="0"/>
        <v>MBCCE_MS7_AST10m_20151027</v>
      </c>
      <c r="B43" s="18" t="s">
        <v>72</v>
      </c>
      <c r="C43" s="18" t="s">
        <v>14</v>
      </c>
      <c r="D43" s="18">
        <v>20151027</v>
      </c>
      <c r="F43" s="18" t="s">
        <v>288</v>
      </c>
      <c r="G43" s="18" t="s">
        <v>259</v>
      </c>
    </row>
    <row r="44" spans="1:8" s="21" customFormat="1">
      <c r="A44" s="21" t="str">
        <f t="shared" si="0"/>
        <v>MBCCE_MS7_AST10m_20151027</v>
      </c>
      <c r="B44" s="21" t="s">
        <v>72</v>
      </c>
      <c r="C44" s="21" t="s">
        <v>14</v>
      </c>
      <c r="D44" s="21">
        <v>20151027</v>
      </c>
      <c r="E44" s="21" t="s">
        <v>220</v>
      </c>
      <c r="F44" s="27" t="s">
        <v>115</v>
      </c>
      <c r="G44" s="21" t="s">
        <v>260</v>
      </c>
    </row>
    <row r="45" spans="1:8" s="19" customFormat="1">
      <c r="F45" s="29"/>
    </row>
    <row r="46" spans="1:8" s="19" customFormat="1">
      <c r="A46" s="19" t="str">
        <f>CONCATENATE("MBCCE","_",B46,"_",C46,"_",D46)</f>
        <v>MBCCE_MS7_AST300m_20151027</v>
      </c>
      <c r="B46" s="19" t="s">
        <v>72</v>
      </c>
      <c r="C46" s="19" t="s">
        <v>73</v>
      </c>
      <c r="D46" s="19">
        <v>20151027</v>
      </c>
      <c r="F46" s="28" t="s">
        <v>291</v>
      </c>
      <c r="G46" s="19" t="s">
        <v>261</v>
      </c>
    </row>
    <row r="47" spans="1:8" s="19" customFormat="1">
      <c r="A47" s="19" t="str">
        <f>CONCATENATE("MBCCE","_",B47,"_",C47,"_",D47,"_",E47)</f>
        <v>MBCCE_MS7_AST300m_20151027_bulk_from_funnel</v>
      </c>
      <c r="B47" s="19" t="s">
        <v>72</v>
      </c>
      <c r="C47" s="19" t="s">
        <v>73</v>
      </c>
      <c r="D47" s="19">
        <v>20151027</v>
      </c>
      <c r="E47" s="19" t="s">
        <v>220</v>
      </c>
      <c r="F47" s="27" t="s">
        <v>115</v>
      </c>
      <c r="G47" s="19" t="s">
        <v>262</v>
      </c>
    </row>
    <row r="48" spans="1:8" s="21" customFormat="1">
      <c r="A48" s="21" t="str">
        <f>CONCATENATE("MBCCE","_",B48,"_",C48,"_",D48,"_",E48)</f>
        <v>MBCCE_MS7_AST300m_20151027_bulk_from_funnel</v>
      </c>
      <c r="B48" s="21" t="s">
        <v>72</v>
      </c>
      <c r="C48" s="21" t="s">
        <v>73</v>
      </c>
      <c r="D48" s="21">
        <v>20151027</v>
      </c>
      <c r="E48" s="21" t="s">
        <v>220</v>
      </c>
      <c r="F48" s="27" t="s">
        <v>115</v>
      </c>
      <c r="G48" s="21" t="s">
        <v>263</v>
      </c>
    </row>
    <row r="49" spans="1:6" s="19" customFormat="1"/>
    <row r="50" spans="1:6" s="19" customFormat="1">
      <c r="F50" s="28" t="s">
        <v>294</v>
      </c>
    </row>
    <row r="51" spans="1:6" s="19" customFormat="1">
      <c r="A51" s="26" t="s">
        <v>275</v>
      </c>
    </row>
    <row r="52" spans="1:6" s="18" customFormat="1">
      <c r="A52" s="18" t="str">
        <f>CONCATENATE("MBCCE","_",B52,"_",C52,"_",D52,"_tube",E52)</f>
        <v>MBCCE_MS4_IRSST10m_20151007_tube1</v>
      </c>
      <c r="B52" s="18" t="s">
        <v>51</v>
      </c>
      <c r="C52" s="18" t="s">
        <v>231</v>
      </c>
      <c r="D52" s="18">
        <v>20151007</v>
      </c>
      <c r="E52" s="18">
        <v>1</v>
      </c>
    </row>
    <row r="53" spans="1:6" s="24" customFormat="1">
      <c r="A53" s="24" t="str">
        <f t="shared" ref="A53:A62" si="3">CONCATENATE("MBCCE","_",B53,"_",C53,"_",D53,"_tube",E53)</f>
        <v>MBCCE_MS4_IRSST10m_20151007_tube2</v>
      </c>
      <c r="B53" s="24" t="s">
        <v>51</v>
      </c>
      <c r="C53" s="24" t="s">
        <v>231</v>
      </c>
      <c r="D53" s="24">
        <v>20151007</v>
      </c>
      <c r="E53" s="24">
        <v>2</v>
      </c>
    </row>
    <row r="54" spans="1:6" s="24" customFormat="1">
      <c r="A54" s="24" t="str">
        <f t="shared" si="3"/>
        <v>MBCCE_MS4_IRSST10m_20151007_tube3</v>
      </c>
      <c r="B54" s="24" t="s">
        <v>51</v>
      </c>
      <c r="C54" s="24" t="s">
        <v>231</v>
      </c>
      <c r="D54" s="24">
        <v>20151007</v>
      </c>
      <c r="E54" s="24">
        <v>3</v>
      </c>
    </row>
    <row r="55" spans="1:6" s="24" customFormat="1">
      <c r="A55" s="24" t="str">
        <f t="shared" si="3"/>
        <v>MBCCE_MS4_IRSST10m_20151007_tube4</v>
      </c>
      <c r="B55" s="24" t="s">
        <v>51</v>
      </c>
      <c r="C55" s="24" t="s">
        <v>231</v>
      </c>
      <c r="D55" s="24">
        <v>20151007</v>
      </c>
      <c r="E55" s="24">
        <v>4</v>
      </c>
    </row>
    <row r="56" spans="1:6" s="24" customFormat="1">
      <c r="A56" s="24" t="str">
        <f t="shared" si="3"/>
        <v>MBCCE_MS4_IRSST10m_20151007_tube5</v>
      </c>
      <c r="B56" s="24" t="s">
        <v>51</v>
      </c>
      <c r="C56" s="24" t="s">
        <v>231</v>
      </c>
      <c r="D56" s="24">
        <v>20151007</v>
      </c>
      <c r="E56" s="24">
        <v>5</v>
      </c>
    </row>
    <row r="57" spans="1:6" s="24" customFormat="1">
      <c r="A57" s="24" t="str">
        <f t="shared" si="3"/>
        <v>MBCCE_MS4_IRSST10m_20151007_tube6</v>
      </c>
      <c r="B57" s="24" t="s">
        <v>51</v>
      </c>
      <c r="C57" s="24" t="s">
        <v>231</v>
      </c>
      <c r="D57" s="24">
        <v>20151007</v>
      </c>
      <c r="E57" s="24">
        <v>6</v>
      </c>
    </row>
    <row r="58" spans="1:6" s="24" customFormat="1">
      <c r="A58" s="24" t="str">
        <f t="shared" si="3"/>
        <v>MBCCE_MS4_IRSST10m_20151007_tube7</v>
      </c>
      <c r="B58" s="24" t="s">
        <v>51</v>
      </c>
      <c r="C58" s="24" t="s">
        <v>231</v>
      </c>
      <c r="D58" s="24">
        <v>20151007</v>
      </c>
      <c r="E58" s="24">
        <v>7</v>
      </c>
    </row>
    <row r="59" spans="1:6" s="24" customFormat="1">
      <c r="A59" s="24" t="str">
        <f t="shared" si="3"/>
        <v>MBCCE_MS4_IRSST10m_20151007_tube8</v>
      </c>
      <c r="B59" s="24" t="s">
        <v>51</v>
      </c>
      <c r="C59" s="24" t="s">
        <v>231</v>
      </c>
      <c r="D59" s="24">
        <v>20151007</v>
      </c>
      <c r="E59" s="24">
        <v>8</v>
      </c>
    </row>
    <row r="60" spans="1:6" s="24" customFormat="1">
      <c r="A60" s="24" t="str">
        <f t="shared" si="3"/>
        <v>MBCCE_MS4_IRSST10m_20151007_tube9</v>
      </c>
      <c r="B60" s="24" t="s">
        <v>51</v>
      </c>
      <c r="C60" s="24" t="s">
        <v>231</v>
      </c>
      <c r="D60" s="24">
        <v>20151007</v>
      </c>
      <c r="E60" s="24">
        <v>9</v>
      </c>
    </row>
    <row r="61" spans="1:6" s="24" customFormat="1">
      <c r="A61" s="24" t="str">
        <f t="shared" si="3"/>
        <v>MBCCE_MS4_IRSST10m_20151007_tube10</v>
      </c>
      <c r="B61" s="24" t="s">
        <v>51</v>
      </c>
      <c r="C61" s="24" t="s">
        <v>231</v>
      </c>
      <c r="D61" s="24">
        <v>20151007</v>
      </c>
      <c r="E61" s="24">
        <v>10</v>
      </c>
    </row>
    <row r="62" spans="1:6" s="24" customFormat="1">
      <c r="A62" s="24" t="str">
        <f t="shared" si="3"/>
        <v>MBCCE_MS4_IRSST10m_20151007_tube11</v>
      </c>
      <c r="B62" s="24" t="s">
        <v>51</v>
      </c>
      <c r="C62" s="24" t="s">
        <v>231</v>
      </c>
      <c r="D62" s="24">
        <v>20151007</v>
      </c>
      <c r="E62" s="24">
        <v>11</v>
      </c>
    </row>
    <row r="63" spans="1:6" s="24" customFormat="1"/>
    <row r="64" spans="1:6" s="19" customFormat="1">
      <c r="A64" s="19" t="str">
        <f>CONCATENATE("MBCCE","_",B64,"_",C64,"_",D64,"_tube",E64)</f>
        <v>MBCCE_MS7_IRSST10m_20151027_tube1</v>
      </c>
      <c r="B64" s="19" t="s">
        <v>72</v>
      </c>
      <c r="C64" s="19" t="s">
        <v>231</v>
      </c>
      <c r="D64" s="19">
        <v>20151027</v>
      </c>
      <c r="E64" s="19">
        <v>1</v>
      </c>
    </row>
    <row r="65" spans="1:8" s="19" customFormat="1">
      <c r="A65" s="19" t="str">
        <f t="shared" ref="A65:A74" si="4">CONCATENATE("MBCCE","_",B65,"_",C65,"_",D65,"_tube",E65)</f>
        <v>MBCCE_MS7_IRSST10m_20151027_tube2</v>
      </c>
      <c r="B65" s="19" t="s">
        <v>72</v>
      </c>
      <c r="C65" s="19" t="s">
        <v>231</v>
      </c>
      <c r="D65" s="19">
        <v>20151027</v>
      </c>
      <c r="E65" s="19">
        <v>2</v>
      </c>
    </row>
    <row r="66" spans="1:8" s="19" customFormat="1">
      <c r="A66" s="19" t="str">
        <f t="shared" si="4"/>
        <v>MBCCE_MS7_IRSST10m_20151027_tube3</v>
      </c>
      <c r="B66" s="19" t="s">
        <v>72</v>
      </c>
      <c r="C66" s="19" t="s">
        <v>231</v>
      </c>
      <c r="D66" s="19">
        <v>20151027</v>
      </c>
      <c r="E66" s="19">
        <v>3</v>
      </c>
    </row>
    <row r="67" spans="1:8" s="19" customFormat="1">
      <c r="A67" s="19" t="str">
        <f t="shared" si="4"/>
        <v>MBCCE_MS7_IRSST10m_20151027_tube4</v>
      </c>
      <c r="B67" s="19" t="s">
        <v>72</v>
      </c>
      <c r="C67" s="19" t="s">
        <v>231</v>
      </c>
      <c r="D67" s="19">
        <v>20151027</v>
      </c>
      <c r="E67" s="19">
        <v>4</v>
      </c>
    </row>
    <row r="68" spans="1:8" s="19" customFormat="1">
      <c r="A68" s="19" t="str">
        <f t="shared" si="4"/>
        <v>MBCCE_MS7_IRSST10m_20151027_tube5</v>
      </c>
      <c r="B68" s="19" t="s">
        <v>72</v>
      </c>
      <c r="C68" s="19" t="s">
        <v>231</v>
      </c>
      <c r="D68" s="19">
        <v>20151027</v>
      </c>
      <c r="E68" s="19">
        <v>5</v>
      </c>
    </row>
    <row r="69" spans="1:8" s="19" customFormat="1">
      <c r="A69" s="19" t="str">
        <f t="shared" si="4"/>
        <v>MBCCE_MS7_IRSST10m_20151027_tube6</v>
      </c>
      <c r="B69" s="19" t="s">
        <v>72</v>
      </c>
      <c r="C69" s="19" t="s">
        <v>231</v>
      </c>
      <c r="D69" s="19">
        <v>20151027</v>
      </c>
      <c r="E69" s="19">
        <v>6</v>
      </c>
    </row>
    <row r="70" spans="1:8" s="19" customFormat="1">
      <c r="A70" s="19" t="str">
        <f t="shared" si="4"/>
        <v>MBCCE_MS7_IRSST10m_20151027_tube7</v>
      </c>
      <c r="B70" s="19" t="s">
        <v>72</v>
      </c>
      <c r="C70" s="19" t="s">
        <v>231</v>
      </c>
      <c r="D70" s="19">
        <v>20151027</v>
      </c>
      <c r="E70" s="19">
        <v>7</v>
      </c>
    </row>
    <row r="71" spans="1:8" s="19" customFormat="1">
      <c r="A71" s="19" t="str">
        <f t="shared" si="4"/>
        <v>MBCCE_MS7_IRSST10m_20151027_tube8</v>
      </c>
      <c r="B71" s="19" t="s">
        <v>72</v>
      </c>
      <c r="C71" s="19" t="s">
        <v>231</v>
      </c>
      <c r="D71" s="19">
        <v>20151027</v>
      </c>
      <c r="E71" s="19">
        <v>8</v>
      </c>
    </row>
    <row r="72" spans="1:8" s="19" customFormat="1">
      <c r="A72" s="19" t="str">
        <f t="shared" si="4"/>
        <v>MBCCE_MS7_IRSST10m_20151027_tube9</v>
      </c>
      <c r="B72" s="19" t="s">
        <v>72</v>
      </c>
      <c r="C72" s="19" t="s">
        <v>231</v>
      </c>
      <c r="D72" s="19">
        <v>20151027</v>
      </c>
      <c r="E72" s="19">
        <v>9</v>
      </c>
    </row>
    <row r="73" spans="1:8" s="19" customFormat="1">
      <c r="A73" s="19" t="str">
        <f t="shared" si="4"/>
        <v>MBCCE_MS7_IRSST10m_20151027_tube10</v>
      </c>
      <c r="B73" s="19" t="s">
        <v>72</v>
      </c>
      <c r="C73" s="19" t="s">
        <v>231</v>
      </c>
      <c r="D73" s="19">
        <v>20151027</v>
      </c>
      <c r="E73" s="19">
        <v>10</v>
      </c>
    </row>
    <row r="74" spans="1:8" s="19" customFormat="1">
      <c r="A74" s="19" t="str">
        <f t="shared" si="4"/>
        <v>MBCCE_MS7_IRSST10m_20151027_tube11</v>
      </c>
      <c r="B74" s="19" t="s">
        <v>72</v>
      </c>
      <c r="C74" s="19" t="s">
        <v>231</v>
      </c>
      <c r="D74" s="19">
        <v>20151027</v>
      </c>
      <c r="E74" s="19">
        <v>11</v>
      </c>
    </row>
    <row r="75" spans="1:8" s="21" customFormat="1">
      <c r="A75" s="19" t="str">
        <f>CONCATENATE("MBCCE","_",B75,"_",C75,"_",D75,"_",E75)</f>
        <v>MBCCE_MS7_IRSST10m_20151027__bulk_from_funnel_below_dimple_ball</v>
      </c>
      <c r="B75" s="21" t="s">
        <v>72</v>
      </c>
      <c r="C75" s="21" t="s">
        <v>231</v>
      </c>
      <c r="D75" s="21">
        <v>20151027</v>
      </c>
      <c r="E75" s="21" t="s">
        <v>264</v>
      </c>
      <c r="G75" s="21" t="s">
        <v>265</v>
      </c>
      <c r="H75" s="21" t="s">
        <v>266</v>
      </c>
    </row>
    <row r="76" spans="1:8" s="19" customFormat="1"/>
    <row r="77" spans="1:8" s="18" customFormat="1">
      <c r="A77" s="18" t="str">
        <f>CONCATENATE("MBCCE","_",B77,"_",C77,"_",D77,"_tube",E77)</f>
        <v>MBCCE_MS7_IRSST300m_20151027_tube1</v>
      </c>
      <c r="B77" s="18" t="s">
        <v>72</v>
      </c>
      <c r="C77" s="18" t="s">
        <v>267</v>
      </c>
      <c r="D77" s="18">
        <v>20151027</v>
      </c>
      <c r="E77" s="18">
        <v>1</v>
      </c>
      <c r="G77" s="18" t="s">
        <v>268</v>
      </c>
    </row>
    <row r="78" spans="1:8" s="19" customFormat="1">
      <c r="A78" s="19" t="str">
        <f>CONCATENATE("MBCCE","_",B78,"_",C78,"_",D78,"_tube",E78)</f>
        <v>MBCCE_MS7_IRSST300m_20151027_tube2</v>
      </c>
      <c r="B78" s="19" t="s">
        <v>72</v>
      </c>
      <c r="C78" s="19" t="s">
        <v>267</v>
      </c>
      <c r="D78" s="19">
        <v>20151027</v>
      </c>
      <c r="E78" s="19">
        <v>2</v>
      </c>
    </row>
    <row r="79" spans="1:8" s="19" customFormat="1">
      <c r="A79" s="19" t="str">
        <f t="shared" ref="A79:A87" si="5">CONCATENATE("MBCCE","_",B79,"_",C79,"_",D79,"_tube",E79)</f>
        <v>MBCCE_MS7_IRSST300m_20151027_tube3</v>
      </c>
      <c r="B79" s="19" t="s">
        <v>72</v>
      </c>
      <c r="C79" s="19" t="s">
        <v>267</v>
      </c>
      <c r="D79" s="19">
        <v>20151027</v>
      </c>
      <c r="E79" s="19">
        <v>3</v>
      </c>
    </row>
    <row r="80" spans="1:8" s="19" customFormat="1">
      <c r="A80" s="19" t="str">
        <f t="shared" si="5"/>
        <v>MBCCE_MS7_IRSST300m_20151027_tube4</v>
      </c>
      <c r="B80" s="19" t="s">
        <v>72</v>
      </c>
      <c r="C80" s="19" t="s">
        <v>267</v>
      </c>
      <c r="D80" s="19">
        <v>20151027</v>
      </c>
      <c r="E80" s="19">
        <v>4</v>
      </c>
    </row>
    <row r="81" spans="1:5" s="19" customFormat="1">
      <c r="A81" s="19" t="str">
        <f t="shared" si="5"/>
        <v>MBCCE_MS7_IRSST300m_20151027_tube5</v>
      </c>
      <c r="B81" s="19" t="s">
        <v>72</v>
      </c>
      <c r="C81" s="19" t="s">
        <v>267</v>
      </c>
      <c r="D81" s="19">
        <v>20151027</v>
      </c>
      <c r="E81" s="19">
        <v>5</v>
      </c>
    </row>
    <row r="82" spans="1:5" s="19" customFormat="1">
      <c r="A82" s="19" t="str">
        <f t="shared" si="5"/>
        <v>MBCCE_MS7_IRSST300m_20151027_tube6</v>
      </c>
      <c r="B82" s="19" t="s">
        <v>72</v>
      </c>
      <c r="C82" s="19" t="s">
        <v>267</v>
      </c>
      <c r="D82" s="19">
        <v>20151027</v>
      </c>
      <c r="E82" s="19">
        <v>6</v>
      </c>
    </row>
    <row r="83" spans="1:5" s="19" customFormat="1">
      <c r="A83" s="19" t="str">
        <f t="shared" si="5"/>
        <v>MBCCE_MS7_IRSST300m_20151027_tube7</v>
      </c>
      <c r="B83" s="19" t="s">
        <v>72</v>
      </c>
      <c r="C83" s="19" t="s">
        <v>267</v>
      </c>
      <c r="D83" s="19">
        <v>20151027</v>
      </c>
      <c r="E83" s="19">
        <v>7</v>
      </c>
    </row>
    <row r="84" spans="1:5" s="19" customFormat="1">
      <c r="A84" s="19" t="str">
        <f t="shared" si="5"/>
        <v>MBCCE_MS7_IRSST300m_20151027_tube8</v>
      </c>
      <c r="B84" s="19" t="s">
        <v>72</v>
      </c>
      <c r="C84" s="19" t="s">
        <v>267</v>
      </c>
      <c r="D84" s="19">
        <v>20151027</v>
      </c>
      <c r="E84" s="19">
        <v>8</v>
      </c>
    </row>
    <row r="85" spans="1:5" s="19" customFormat="1">
      <c r="A85" s="19" t="str">
        <f t="shared" si="5"/>
        <v>MBCCE_MS7_IRSST300m_20151027_tube9</v>
      </c>
      <c r="B85" s="19" t="s">
        <v>72</v>
      </c>
      <c r="C85" s="19" t="s">
        <v>267</v>
      </c>
      <c r="D85" s="19">
        <v>20151027</v>
      </c>
      <c r="E85" s="19">
        <v>9</v>
      </c>
    </row>
    <row r="86" spans="1:5" s="19" customFormat="1">
      <c r="A86" s="19" t="str">
        <f t="shared" si="5"/>
        <v>MBCCE_MS7_IRSST300m_20151027_tube10</v>
      </c>
      <c r="B86" s="19" t="s">
        <v>72</v>
      </c>
      <c r="C86" s="19" t="s">
        <v>267</v>
      </c>
      <c r="D86" s="19">
        <v>20151027</v>
      </c>
      <c r="E86" s="19">
        <v>10</v>
      </c>
    </row>
    <row r="87" spans="1:5" s="19" customFormat="1">
      <c r="A87" s="19" t="str">
        <f t="shared" si="5"/>
        <v>MBCCE_MS7_IRSST300m_20151027_tube11</v>
      </c>
      <c r="B87" s="19" t="s">
        <v>72</v>
      </c>
      <c r="C87" s="19" t="s">
        <v>267</v>
      </c>
      <c r="D87" s="19">
        <v>20151027</v>
      </c>
      <c r="E87" s="19">
        <v>11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/>
  </sheetViews>
  <sheetFormatPr baseColWidth="10" defaultRowHeight="15" x14ac:dyDescent="0"/>
  <cols>
    <col min="1" max="1" width="56.5" customWidth="1"/>
    <col min="3" max="3" width="13.83203125" customWidth="1"/>
    <col min="4" max="4" width="14.6640625" customWidth="1"/>
    <col min="5" max="5" width="32" style="5" bestFit="1" customWidth="1"/>
    <col min="6" max="6" width="16.83203125" customWidth="1"/>
    <col min="7" max="7" width="10.83203125" style="5"/>
  </cols>
  <sheetData>
    <row r="1" spans="1:7" ht="45">
      <c r="A1" s="2" t="s">
        <v>269</v>
      </c>
    </row>
    <row r="3" spans="1:7" s="1" customFormat="1" ht="40">
      <c r="A3" s="1" t="s">
        <v>0</v>
      </c>
      <c r="B3" s="1" t="s">
        <v>1</v>
      </c>
      <c r="C3" s="1" t="s">
        <v>2</v>
      </c>
      <c r="D3" s="1" t="s">
        <v>3</v>
      </c>
      <c r="E3" s="6" t="s">
        <v>4</v>
      </c>
      <c r="F3" s="1" t="s">
        <v>215</v>
      </c>
      <c r="G3" s="6" t="s">
        <v>5</v>
      </c>
    </row>
    <row r="4" spans="1:7" s="3" customFormat="1">
      <c r="A4" s="3" t="s">
        <v>12</v>
      </c>
      <c r="B4" s="3" t="s">
        <v>13</v>
      </c>
      <c r="C4" s="3" t="s">
        <v>14</v>
      </c>
      <c r="D4" s="3">
        <v>20160404</v>
      </c>
      <c r="E4" s="4"/>
      <c r="F4" s="3" t="s">
        <v>163</v>
      </c>
      <c r="G4" s="4" t="s">
        <v>25</v>
      </c>
    </row>
    <row r="5" spans="1:7" s="3" customFormat="1">
      <c r="A5" s="3" t="s">
        <v>16</v>
      </c>
      <c r="B5" s="3" t="s">
        <v>13</v>
      </c>
      <c r="C5" s="3" t="s">
        <v>14</v>
      </c>
      <c r="D5" s="3">
        <v>20160404</v>
      </c>
      <c r="E5" s="4" t="s">
        <v>26</v>
      </c>
      <c r="F5" s="27" t="s">
        <v>115</v>
      </c>
      <c r="G5" s="4" t="s">
        <v>28</v>
      </c>
    </row>
    <row r="6" spans="1:7" s="3" customFormat="1">
      <c r="A6" s="3" t="s">
        <v>17</v>
      </c>
      <c r="B6" s="3" t="s">
        <v>13</v>
      </c>
      <c r="C6" s="3" t="s">
        <v>14</v>
      </c>
      <c r="D6" s="3">
        <v>20160404</v>
      </c>
      <c r="E6" s="8" t="s">
        <v>27</v>
      </c>
      <c r="F6" s="27" t="s">
        <v>115</v>
      </c>
      <c r="G6" s="8" t="s">
        <v>31</v>
      </c>
    </row>
    <row r="7" spans="1:7" s="3" customFormat="1">
      <c r="A7" s="3" t="s">
        <v>18</v>
      </c>
      <c r="B7" s="3" t="s">
        <v>13</v>
      </c>
      <c r="C7" s="3" t="s">
        <v>14</v>
      </c>
      <c r="D7" s="3">
        <v>20160404</v>
      </c>
      <c r="E7" s="7" t="s">
        <v>29</v>
      </c>
      <c r="F7" s="27" t="s">
        <v>115</v>
      </c>
      <c r="G7" s="8" t="s">
        <v>32</v>
      </c>
    </row>
    <row r="8" spans="1:7" s="3" customFormat="1" ht="17" customHeight="1">
      <c r="A8" s="3" t="s">
        <v>19</v>
      </c>
      <c r="B8" s="3" t="s">
        <v>13</v>
      </c>
      <c r="C8" s="3" t="s">
        <v>14</v>
      </c>
      <c r="D8" s="3">
        <v>20160404</v>
      </c>
      <c r="E8" s="8" t="s">
        <v>30</v>
      </c>
      <c r="F8" s="27" t="s">
        <v>115</v>
      </c>
      <c r="G8" s="8" t="s">
        <v>33</v>
      </c>
    </row>
    <row r="9" spans="1:7" s="3" customFormat="1">
      <c r="A9" s="3" t="s">
        <v>20</v>
      </c>
      <c r="B9" s="3" t="s">
        <v>13</v>
      </c>
      <c r="C9" s="3" t="s">
        <v>14</v>
      </c>
      <c r="D9" s="3">
        <v>20160404</v>
      </c>
      <c r="E9" s="8" t="s">
        <v>34</v>
      </c>
      <c r="F9" s="27" t="s">
        <v>115</v>
      </c>
      <c r="G9" s="8" t="s">
        <v>35</v>
      </c>
    </row>
    <row r="10" spans="1:7" s="3" customFormat="1">
      <c r="A10" s="3" t="s">
        <v>21</v>
      </c>
      <c r="B10" s="3" t="s">
        <v>13</v>
      </c>
      <c r="C10" s="3" t="s">
        <v>14</v>
      </c>
      <c r="D10" s="3">
        <v>20160404</v>
      </c>
      <c r="E10" s="8" t="s">
        <v>36</v>
      </c>
      <c r="F10" s="27" t="s">
        <v>115</v>
      </c>
      <c r="G10" s="8" t="s">
        <v>37</v>
      </c>
    </row>
    <row r="11" spans="1:7" s="3" customFormat="1">
      <c r="A11" s="3" t="s">
        <v>22</v>
      </c>
      <c r="B11" s="3" t="s">
        <v>13</v>
      </c>
      <c r="C11" s="3" t="s">
        <v>14</v>
      </c>
      <c r="D11" s="3">
        <v>20160404</v>
      </c>
      <c r="E11" s="8" t="s">
        <v>38</v>
      </c>
      <c r="F11" s="27" t="s">
        <v>115</v>
      </c>
      <c r="G11" s="8" t="s">
        <v>43</v>
      </c>
    </row>
    <row r="12" spans="1:7" s="3" customFormat="1">
      <c r="A12" s="3" t="s">
        <v>23</v>
      </c>
      <c r="B12" s="3" t="s">
        <v>13</v>
      </c>
      <c r="C12" s="3" t="s">
        <v>14</v>
      </c>
      <c r="D12" s="3">
        <v>20160404</v>
      </c>
      <c r="E12" s="8" t="s">
        <v>39</v>
      </c>
      <c r="F12" s="27" t="s">
        <v>115</v>
      </c>
      <c r="G12" s="8" t="s">
        <v>40</v>
      </c>
    </row>
    <row r="13" spans="1:7" s="3" customFormat="1">
      <c r="E13" s="4"/>
      <c r="G13" s="4"/>
    </row>
    <row r="14" spans="1:7">
      <c r="A14" t="s">
        <v>102</v>
      </c>
      <c r="B14" t="s">
        <v>6</v>
      </c>
      <c r="C14" t="s">
        <v>7</v>
      </c>
      <c r="D14">
        <v>20160407</v>
      </c>
      <c r="F14" s="28" t="s">
        <v>290</v>
      </c>
      <c r="G14" s="5" t="s">
        <v>24</v>
      </c>
    </row>
    <row r="15" spans="1:7">
      <c r="A15" t="s">
        <v>103</v>
      </c>
      <c r="B15" t="s">
        <v>6</v>
      </c>
      <c r="C15" t="s">
        <v>7</v>
      </c>
      <c r="D15">
        <v>20160407</v>
      </c>
      <c r="E15" s="5" t="s">
        <v>69</v>
      </c>
      <c r="F15" s="27" t="s">
        <v>115</v>
      </c>
      <c r="G15" s="5" t="s">
        <v>70</v>
      </c>
    </row>
    <row r="16" spans="1:7">
      <c r="A16" t="s">
        <v>104</v>
      </c>
      <c r="B16" t="s">
        <v>6</v>
      </c>
      <c r="C16" t="s">
        <v>7</v>
      </c>
      <c r="D16">
        <v>20160407</v>
      </c>
      <c r="E16" s="5" t="s">
        <v>8</v>
      </c>
      <c r="F16" s="27" t="s">
        <v>115</v>
      </c>
      <c r="G16" s="5" t="s">
        <v>11</v>
      </c>
    </row>
    <row r="17" spans="1:7">
      <c r="A17" t="s">
        <v>105</v>
      </c>
      <c r="B17" t="s">
        <v>6</v>
      </c>
      <c r="C17" t="s">
        <v>7</v>
      </c>
      <c r="D17">
        <v>20160407</v>
      </c>
      <c r="E17" s="5" t="s">
        <v>9</v>
      </c>
      <c r="F17" s="27" t="s">
        <v>115</v>
      </c>
      <c r="G17" s="5" t="s">
        <v>11</v>
      </c>
    </row>
    <row r="18" spans="1:7">
      <c r="A18" t="s">
        <v>106</v>
      </c>
      <c r="B18" t="s">
        <v>6</v>
      </c>
      <c r="C18" t="s">
        <v>7</v>
      </c>
      <c r="D18">
        <v>20160407</v>
      </c>
      <c r="E18" s="5" t="s">
        <v>10</v>
      </c>
      <c r="F18" s="27" t="s">
        <v>115</v>
      </c>
      <c r="G18" s="5" t="s">
        <v>11</v>
      </c>
    </row>
    <row r="20" spans="1:7">
      <c r="A20" t="s">
        <v>41</v>
      </c>
      <c r="B20" t="s">
        <v>42</v>
      </c>
      <c r="C20" t="s">
        <v>7</v>
      </c>
      <c r="D20">
        <v>20160407</v>
      </c>
      <c r="F20" s="28" t="s">
        <v>164</v>
      </c>
      <c r="G20" s="5" t="s">
        <v>24</v>
      </c>
    </row>
    <row r="21" spans="1:7">
      <c r="A21" t="s">
        <v>44</v>
      </c>
      <c r="B21" t="s">
        <v>42</v>
      </c>
      <c r="C21" t="s">
        <v>7</v>
      </c>
      <c r="D21">
        <v>20160407</v>
      </c>
      <c r="E21" s="5" t="s">
        <v>15</v>
      </c>
      <c r="F21" s="27" t="s">
        <v>115</v>
      </c>
      <c r="G21" s="5" t="s">
        <v>47</v>
      </c>
    </row>
    <row r="22" spans="1:7">
      <c r="A22" t="s">
        <v>45</v>
      </c>
      <c r="B22" t="s">
        <v>42</v>
      </c>
      <c r="C22" t="s">
        <v>7</v>
      </c>
      <c r="D22">
        <v>20160407</v>
      </c>
      <c r="E22" s="5" t="s">
        <v>39</v>
      </c>
      <c r="F22" s="27" t="s">
        <v>115</v>
      </c>
      <c r="G22" s="5" t="s">
        <v>46</v>
      </c>
    </row>
    <row r="24" spans="1:7">
      <c r="A24" t="s">
        <v>48</v>
      </c>
      <c r="B24" t="s">
        <v>51</v>
      </c>
      <c r="C24" t="s">
        <v>14</v>
      </c>
      <c r="D24">
        <v>20160408</v>
      </c>
      <c r="F24" s="28" t="s">
        <v>175</v>
      </c>
      <c r="G24" s="5" t="s">
        <v>53</v>
      </c>
    </row>
    <row r="25" spans="1:7">
      <c r="A25" t="s">
        <v>100</v>
      </c>
      <c r="B25" t="s">
        <v>51</v>
      </c>
      <c r="C25" t="s">
        <v>14</v>
      </c>
      <c r="D25">
        <v>20160408</v>
      </c>
      <c r="E25" s="5" t="s">
        <v>96</v>
      </c>
      <c r="F25" s="27" t="s">
        <v>115</v>
      </c>
      <c r="G25" s="10" t="s">
        <v>97</v>
      </c>
    </row>
    <row r="26" spans="1:7">
      <c r="A26" t="s">
        <v>101</v>
      </c>
      <c r="B26" t="s">
        <v>51</v>
      </c>
      <c r="C26" t="s">
        <v>14</v>
      </c>
      <c r="D26">
        <v>20160408</v>
      </c>
      <c r="E26" s="5" t="s">
        <v>98</v>
      </c>
      <c r="F26" s="27" t="s">
        <v>115</v>
      </c>
      <c r="G26" s="10" t="s">
        <v>99</v>
      </c>
    </row>
    <row r="28" spans="1:7">
      <c r="A28" t="s">
        <v>49</v>
      </c>
      <c r="B28" t="s">
        <v>54</v>
      </c>
      <c r="C28" t="s">
        <v>52</v>
      </c>
      <c r="D28">
        <v>20160408</v>
      </c>
      <c r="F28" s="28" t="s">
        <v>292</v>
      </c>
      <c r="G28" s="5" t="s">
        <v>214</v>
      </c>
    </row>
    <row r="30" spans="1:7">
      <c r="A30" t="s">
        <v>50</v>
      </c>
      <c r="B30" t="s">
        <v>54</v>
      </c>
      <c r="C30" t="s">
        <v>55</v>
      </c>
      <c r="D30">
        <v>20160408</v>
      </c>
      <c r="F30" s="28" t="s">
        <v>293</v>
      </c>
      <c r="G30" s="9" t="s">
        <v>63</v>
      </c>
    </row>
    <row r="31" spans="1:7">
      <c r="A31" t="s">
        <v>64</v>
      </c>
      <c r="B31" t="s">
        <v>54</v>
      </c>
      <c r="C31" t="s">
        <v>55</v>
      </c>
      <c r="D31">
        <v>20160408</v>
      </c>
      <c r="E31" s="5" t="s">
        <v>29</v>
      </c>
      <c r="F31" s="27" t="s">
        <v>115</v>
      </c>
      <c r="G31" s="5" t="s">
        <v>59</v>
      </c>
    </row>
    <row r="32" spans="1:7">
      <c r="A32" t="s">
        <v>65</v>
      </c>
      <c r="B32" t="s">
        <v>54</v>
      </c>
      <c r="C32" t="s">
        <v>55</v>
      </c>
      <c r="D32">
        <v>20160408</v>
      </c>
      <c r="E32" s="5" t="s">
        <v>56</v>
      </c>
      <c r="F32" s="27" t="s">
        <v>115</v>
      </c>
      <c r="G32" s="5" t="s">
        <v>60</v>
      </c>
    </row>
    <row r="33" spans="1:7">
      <c r="A33" t="s">
        <v>66</v>
      </c>
      <c r="B33" t="s">
        <v>54</v>
      </c>
      <c r="C33" t="s">
        <v>55</v>
      </c>
      <c r="D33">
        <v>20160408</v>
      </c>
      <c r="E33" s="5" t="s">
        <v>57</v>
      </c>
      <c r="F33" s="27" t="s">
        <v>115</v>
      </c>
      <c r="G33" s="5" t="s">
        <v>61</v>
      </c>
    </row>
    <row r="34" spans="1:7">
      <c r="A34" t="s">
        <v>67</v>
      </c>
      <c r="B34" t="s">
        <v>54</v>
      </c>
      <c r="C34" t="s">
        <v>55</v>
      </c>
      <c r="D34">
        <v>20160408</v>
      </c>
      <c r="E34" s="5" t="s">
        <v>34</v>
      </c>
      <c r="F34" s="27" t="s">
        <v>115</v>
      </c>
      <c r="G34" s="5" t="s">
        <v>62</v>
      </c>
    </row>
    <row r="35" spans="1:7">
      <c r="A35" t="s">
        <v>68</v>
      </c>
      <c r="B35" t="s">
        <v>54</v>
      </c>
      <c r="C35" t="s">
        <v>55</v>
      </c>
      <c r="D35">
        <v>20160408</v>
      </c>
      <c r="E35" s="5" t="s">
        <v>15</v>
      </c>
      <c r="F35" s="27" t="s">
        <v>115</v>
      </c>
      <c r="G35" s="5" t="s">
        <v>58</v>
      </c>
    </row>
    <row r="37" spans="1:7">
      <c r="A37" t="s">
        <v>75</v>
      </c>
      <c r="B37" t="s">
        <v>72</v>
      </c>
      <c r="C37" t="s">
        <v>14</v>
      </c>
      <c r="D37">
        <v>20160420</v>
      </c>
      <c r="F37" s="28" t="s">
        <v>287</v>
      </c>
      <c r="G37" s="10" t="s">
        <v>94</v>
      </c>
    </row>
    <row r="38" spans="1:7">
      <c r="A38" s="13" t="s">
        <v>91</v>
      </c>
      <c r="B38" s="13" t="s">
        <v>72</v>
      </c>
      <c r="C38" s="13" t="s">
        <v>14</v>
      </c>
      <c r="D38" s="13">
        <v>20160420</v>
      </c>
      <c r="F38" s="27" t="s">
        <v>115</v>
      </c>
      <c r="G38" s="10" t="s">
        <v>93</v>
      </c>
    </row>
    <row r="39" spans="1:7" s="11" customFormat="1">
      <c r="A39" s="13" t="s">
        <v>78</v>
      </c>
      <c r="B39" s="13" t="s">
        <v>72</v>
      </c>
      <c r="C39" s="13" t="s">
        <v>14</v>
      </c>
      <c r="D39" s="13">
        <v>20160420</v>
      </c>
      <c r="E39" s="12"/>
      <c r="F39" s="27" t="s">
        <v>115</v>
      </c>
      <c r="G39" s="14" t="s">
        <v>89</v>
      </c>
    </row>
    <row r="40" spans="1:7">
      <c r="A40" s="13" t="s">
        <v>79</v>
      </c>
      <c r="B40" t="s">
        <v>72</v>
      </c>
      <c r="C40" t="s">
        <v>14</v>
      </c>
      <c r="D40">
        <v>20160420</v>
      </c>
      <c r="F40" s="27" t="s">
        <v>115</v>
      </c>
      <c r="G40" s="14" t="s">
        <v>89</v>
      </c>
    </row>
    <row r="41" spans="1:7">
      <c r="A41" s="13" t="s">
        <v>80</v>
      </c>
      <c r="B41" t="s">
        <v>72</v>
      </c>
      <c r="C41" t="s">
        <v>14</v>
      </c>
      <c r="D41">
        <v>20160420</v>
      </c>
      <c r="F41" s="27" t="s">
        <v>115</v>
      </c>
      <c r="G41" s="14" t="s">
        <v>89</v>
      </c>
    </row>
    <row r="42" spans="1:7">
      <c r="A42" s="13" t="s">
        <v>81</v>
      </c>
      <c r="B42" t="s">
        <v>72</v>
      </c>
      <c r="C42" t="s">
        <v>14</v>
      </c>
      <c r="D42">
        <v>20160420</v>
      </c>
      <c r="F42" s="27" t="s">
        <v>115</v>
      </c>
      <c r="G42" s="14" t="s">
        <v>89</v>
      </c>
    </row>
    <row r="43" spans="1:7">
      <c r="A43" s="13" t="s">
        <v>82</v>
      </c>
      <c r="B43" t="s">
        <v>72</v>
      </c>
      <c r="C43" t="s">
        <v>14</v>
      </c>
      <c r="D43">
        <v>20160420</v>
      </c>
      <c r="F43" s="27" t="s">
        <v>115</v>
      </c>
      <c r="G43" s="14" t="s">
        <v>89</v>
      </c>
    </row>
    <row r="44" spans="1:7">
      <c r="A44" s="13" t="s">
        <v>83</v>
      </c>
      <c r="B44" t="s">
        <v>72</v>
      </c>
      <c r="C44" t="s">
        <v>14</v>
      </c>
      <c r="D44">
        <v>20160420</v>
      </c>
      <c r="F44" s="27" t="s">
        <v>115</v>
      </c>
      <c r="G44" s="14" t="s">
        <v>89</v>
      </c>
    </row>
    <row r="45" spans="1:7">
      <c r="A45" s="13" t="s">
        <v>84</v>
      </c>
      <c r="B45" t="s">
        <v>72</v>
      </c>
      <c r="C45" t="s">
        <v>14</v>
      </c>
      <c r="D45">
        <v>20160420</v>
      </c>
      <c r="F45" s="27" t="s">
        <v>115</v>
      </c>
      <c r="G45" s="5" t="s">
        <v>77</v>
      </c>
    </row>
    <row r="46" spans="1:7">
      <c r="A46" s="13" t="s">
        <v>76</v>
      </c>
      <c r="B46" t="s">
        <v>72</v>
      </c>
      <c r="C46" t="s">
        <v>14</v>
      </c>
      <c r="D46">
        <v>20160420</v>
      </c>
      <c r="F46" s="27" t="s">
        <v>115</v>
      </c>
      <c r="G46" s="5" t="s">
        <v>95</v>
      </c>
    </row>
    <row r="47" spans="1:7">
      <c r="A47" s="13" t="s">
        <v>85</v>
      </c>
      <c r="B47" t="s">
        <v>72</v>
      </c>
      <c r="C47" t="s">
        <v>14</v>
      </c>
      <c r="D47">
        <v>20160420</v>
      </c>
      <c r="F47" s="27" t="s">
        <v>115</v>
      </c>
      <c r="G47" s="14" t="s">
        <v>89</v>
      </c>
    </row>
    <row r="48" spans="1:7">
      <c r="A48" s="13" t="s">
        <v>86</v>
      </c>
      <c r="B48" t="s">
        <v>72</v>
      </c>
      <c r="C48" t="s">
        <v>14</v>
      </c>
      <c r="D48">
        <v>20160420</v>
      </c>
      <c r="F48" s="27" t="s">
        <v>115</v>
      </c>
      <c r="G48" s="14" t="s">
        <v>89</v>
      </c>
    </row>
    <row r="49" spans="1:7">
      <c r="A49" s="13" t="s">
        <v>87</v>
      </c>
      <c r="B49" t="s">
        <v>72</v>
      </c>
      <c r="C49" t="s">
        <v>14</v>
      </c>
      <c r="D49">
        <v>20160420</v>
      </c>
      <c r="F49" s="27" t="s">
        <v>115</v>
      </c>
      <c r="G49" s="14" t="s">
        <v>89</v>
      </c>
    </row>
    <row r="50" spans="1:7">
      <c r="A50" s="13" t="s">
        <v>88</v>
      </c>
      <c r="B50" t="s">
        <v>72</v>
      </c>
      <c r="C50" t="s">
        <v>14</v>
      </c>
      <c r="D50">
        <v>20160420</v>
      </c>
      <c r="F50" s="27" t="s">
        <v>115</v>
      </c>
      <c r="G50" s="14" t="s">
        <v>89</v>
      </c>
    </row>
    <row r="51" spans="1:7">
      <c r="A51" s="13" t="s">
        <v>90</v>
      </c>
      <c r="B51" t="s">
        <v>72</v>
      </c>
      <c r="C51" t="s">
        <v>14</v>
      </c>
      <c r="D51">
        <v>20160420</v>
      </c>
      <c r="F51" s="27" t="s">
        <v>115</v>
      </c>
      <c r="G51" s="14" t="s">
        <v>92</v>
      </c>
    </row>
    <row r="53" spans="1:7">
      <c r="A53" t="s">
        <v>71</v>
      </c>
      <c r="B53" t="s">
        <v>72</v>
      </c>
      <c r="C53" t="s">
        <v>73</v>
      </c>
      <c r="D53">
        <v>20160420</v>
      </c>
      <c r="F53" s="28" t="s">
        <v>173</v>
      </c>
      <c r="G53" s="10" t="s">
        <v>74</v>
      </c>
    </row>
    <row r="55" spans="1:7">
      <c r="F55" s="28" t="s">
        <v>294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2"/>
  <sheetViews>
    <sheetView tabSelected="1" workbookViewId="0"/>
  </sheetViews>
  <sheetFormatPr baseColWidth="10" defaultRowHeight="15" x14ac:dyDescent="0"/>
  <cols>
    <col min="1" max="1" width="57.33203125" customWidth="1"/>
    <col min="3" max="3" width="13.6640625" customWidth="1"/>
    <col min="4" max="4" width="13.5" customWidth="1"/>
    <col min="5" max="5" width="30.5" customWidth="1"/>
    <col min="6" max="6" width="19.6640625" customWidth="1"/>
    <col min="7" max="8" width="15.5" customWidth="1"/>
  </cols>
  <sheetData>
    <row r="1" spans="1:13" ht="45">
      <c r="A1" s="2" t="s">
        <v>181</v>
      </c>
      <c r="E1" s="5"/>
      <c r="I1" s="5"/>
    </row>
    <row r="2" spans="1:13">
      <c r="E2" s="5"/>
      <c r="I2" s="5"/>
    </row>
    <row r="3" spans="1:13" s="1" customFormat="1" ht="60">
      <c r="A3" s="1" t="s">
        <v>0</v>
      </c>
      <c r="B3" s="1" t="s">
        <v>1</v>
      </c>
      <c r="C3" s="1" t="s">
        <v>2</v>
      </c>
      <c r="D3" s="1" t="s">
        <v>3</v>
      </c>
      <c r="E3" s="6" t="s">
        <v>4</v>
      </c>
      <c r="F3" s="1" t="s">
        <v>215</v>
      </c>
      <c r="G3" s="1" t="s">
        <v>216</v>
      </c>
      <c r="H3" s="17" t="s">
        <v>217</v>
      </c>
      <c r="I3" s="6" t="s">
        <v>5</v>
      </c>
    </row>
    <row r="4" spans="1:13" s="3" customFormat="1">
      <c r="A4" s="13" t="s">
        <v>134</v>
      </c>
      <c r="B4" s="3" t="s">
        <v>13</v>
      </c>
      <c r="C4" s="3" t="s">
        <v>135</v>
      </c>
      <c r="D4" s="3">
        <v>20161006</v>
      </c>
      <c r="E4" s="4"/>
      <c r="F4" s="3" t="s">
        <v>182</v>
      </c>
      <c r="H4" s="3" t="s">
        <v>183</v>
      </c>
      <c r="I4" s="4" t="s">
        <v>136</v>
      </c>
    </row>
    <row r="5" spans="1:13" s="3" customFormat="1">
      <c r="A5" s="13" t="s">
        <v>200</v>
      </c>
      <c r="B5" s="3" t="s">
        <v>13</v>
      </c>
      <c r="C5" s="3" t="s">
        <v>135</v>
      </c>
      <c r="D5" s="3">
        <v>20161006</v>
      </c>
      <c r="E5" s="7" t="s">
        <v>184</v>
      </c>
      <c r="F5" s="3" t="s">
        <v>162</v>
      </c>
      <c r="I5" s="4" t="s">
        <v>185</v>
      </c>
    </row>
    <row r="6" spans="1:13" s="3" customFormat="1">
      <c r="A6" s="13" t="s">
        <v>201</v>
      </c>
      <c r="B6" s="3" t="s">
        <v>13</v>
      </c>
      <c r="C6" s="3" t="s">
        <v>135</v>
      </c>
      <c r="D6" s="3">
        <v>20161006</v>
      </c>
      <c r="E6" s="7" t="s">
        <v>202</v>
      </c>
      <c r="F6" s="3" t="s">
        <v>203</v>
      </c>
      <c r="I6" s="4"/>
    </row>
    <row r="7" spans="1:13" s="3" customFormat="1">
      <c r="A7" s="13"/>
      <c r="E7" s="4"/>
      <c r="I7" s="4"/>
    </row>
    <row r="8" spans="1:13" s="3" customFormat="1">
      <c r="A8" s="3" t="s">
        <v>137</v>
      </c>
      <c r="B8" s="3" t="s">
        <v>13</v>
      </c>
      <c r="C8" s="3" t="s">
        <v>138</v>
      </c>
      <c r="D8" s="3">
        <v>20161006</v>
      </c>
      <c r="E8" s="4"/>
      <c r="F8" s="3" t="s">
        <v>178</v>
      </c>
      <c r="G8" s="3" t="s">
        <v>179</v>
      </c>
      <c r="H8" s="3" t="s">
        <v>180</v>
      </c>
      <c r="I8" s="4" t="s">
        <v>139</v>
      </c>
    </row>
    <row r="9" spans="1:13" s="3" customFormat="1">
      <c r="A9" s="3" t="s">
        <v>140</v>
      </c>
      <c r="B9" s="3" t="s">
        <v>13</v>
      </c>
      <c r="C9" s="3" t="s">
        <v>138</v>
      </c>
      <c r="D9" s="3">
        <v>20161006</v>
      </c>
      <c r="E9" s="7" t="s">
        <v>145</v>
      </c>
      <c r="F9" t="s">
        <v>115</v>
      </c>
      <c r="G9"/>
      <c r="H9"/>
      <c r="I9" s="8" t="s">
        <v>141</v>
      </c>
    </row>
    <row r="10" spans="1:13" s="3" customFormat="1">
      <c r="E10" s="7"/>
      <c r="F10"/>
      <c r="G10"/>
      <c r="H10"/>
      <c r="I10" s="15"/>
    </row>
    <row r="11" spans="1:13" s="3" customFormat="1">
      <c r="A11" s="3" t="s">
        <v>147</v>
      </c>
      <c r="B11" s="3" t="s">
        <v>42</v>
      </c>
      <c r="C11" s="3" t="s">
        <v>135</v>
      </c>
      <c r="D11" s="3">
        <v>20161006</v>
      </c>
      <c r="E11" s="4"/>
      <c r="F11" s="7" t="s">
        <v>175</v>
      </c>
      <c r="G11" s="7" t="s">
        <v>176</v>
      </c>
      <c r="H11" s="7" t="s">
        <v>177</v>
      </c>
      <c r="I11" s="8" t="s">
        <v>152</v>
      </c>
    </row>
    <row r="12" spans="1:13" s="3" customFormat="1">
      <c r="A12" s="3" t="s">
        <v>212</v>
      </c>
      <c r="B12" s="3" t="s">
        <v>42</v>
      </c>
      <c r="C12" s="3" t="s">
        <v>135</v>
      </c>
      <c r="D12" s="3">
        <v>20161006</v>
      </c>
      <c r="E12" s="7" t="s">
        <v>113</v>
      </c>
      <c r="F12" s="7" t="s">
        <v>203</v>
      </c>
      <c r="G12" s="7"/>
      <c r="H12" s="7"/>
      <c r="I12" s="8"/>
    </row>
    <row r="13" spans="1:13" s="3" customFormat="1">
      <c r="A13" s="3" t="s">
        <v>204</v>
      </c>
      <c r="B13" s="3" t="s">
        <v>42</v>
      </c>
      <c r="C13" s="3" t="s">
        <v>135</v>
      </c>
      <c r="D13" s="3">
        <v>20161006</v>
      </c>
      <c r="E13" s="7" t="s">
        <v>206</v>
      </c>
      <c r="F13" t="s">
        <v>115</v>
      </c>
      <c r="G13"/>
      <c r="H13"/>
      <c r="I13" s="8" t="s">
        <v>153</v>
      </c>
      <c r="J13" s="4"/>
      <c r="K13" s="4"/>
      <c r="L13" s="4"/>
      <c r="M13" s="4"/>
    </row>
    <row r="14" spans="1:13" s="3" customFormat="1">
      <c r="A14" s="3" t="s">
        <v>148</v>
      </c>
      <c r="B14" s="3" t="s">
        <v>42</v>
      </c>
      <c r="C14" s="3" t="s">
        <v>135</v>
      </c>
      <c r="D14" s="3">
        <v>20161006</v>
      </c>
      <c r="E14" s="7" t="s">
        <v>207</v>
      </c>
      <c r="F14" t="s">
        <v>115</v>
      </c>
      <c r="G14"/>
      <c r="H14"/>
      <c r="I14" s="8" t="s">
        <v>154</v>
      </c>
      <c r="J14" s="4"/>
      <c r="K14" s="4"/>
      <c r="L14" s="4"/>
      <c r="M14" s="4"/>
    </row>
    <row r="15" spans="1:13" s="3" customFormat="1">
      <c r="A15" s="3" t="s">
        <v>149</v>
      </c>
      <c r="B15" s="3" t="s">
        <v>42</v>
      </c>
      <c r="C15" s="3" t="s">
        <v>135</v>
      </c>
      <c r="D15" s="3">
        <v>20161006</v>
      </c>
      <c r="E15" s="7" t="s">
        <v>208</v>
      </c>
      <c r="F15" t="s">
        <v>115</v>
      </c>
      <c r="G15"/>
      <c r="H15"/>
      <c r="I15" s="8" t="s">
        <v>155</v>
      </c>
      <c r="J15" s="4"/>
      <c r="K15" s="4"/>
      <c r="L15" s="4"/>
      <c r="M15" s="4"/>
    </row>
    <row r="16" spans="1:13" s="3" customFormat="1">
      <c r="A16" s="3" t="s">
        <v>150</v>
      </c>
      <c r="B16" s="3" t="s">
        <v>42</v>
      </c>
      <c r="C16" s="3" t="s">
        <v>135</v>
      </c>
      <c r="D16" s="3">
        <v>20161006</v>
      </c>
      <c r="E16" s="7" t="s">
        <v>209</v>
      </c>
      <c r="F16" t="s">
        <v>115</v>
      </c>
      <c r="G16"/>
      <c r="H16"/>
      <c r="I16" s="8" t="s">
        <v>156</v>
      </c>
      <c r="J16" s="4"/>
      <c r="K16" s="4"/>
      <c r="L16" s="4"/>
      <c r="M16" s="4"/>
    </row>
    <row r="17" spans="1:13" s="3" customFormat="1">
      <c r="A17" s="16" t="s">
        <v>205</v>
      </c>
      <c r="B17" s="3" t="s">
        <v>42</v>
      </c>
      <c r="C17" s="3" t="s">
        <v>135</v>
      </c>
      <c r="D17" s="3">
        <v>20161006</v>
      </c>
      <c r="E17" s="7" t="s">
        <v>210</v>
      </c>
      <c r="F17" t="s">
        <v>115</v>
      </c>
      <c r="G17"/>
      <c r="H17"/>
      <c r="I17" s="8" t="s">
        <v>157</v>
      </c>
      <c r="J17" s="4"/>
      <c r="K17" s="4"/>
      <c r="L17" s="4"/>
      <c r="M17" s="4"/>
    </row>
    <row r="18" spans="1:13" s="3" customFormat="1">
      <c r="A18" s="16" t="s">
        <v>151</v>
      </c>
      <c r="B18" s="3" t="s">
        <v>42</v>
      </c>
      <c r="C18" s="3" t="s">
        <v>135</v>
      </c>
      <c r="D18" s="3">
        <v>20161006</v>
      </c>
      <c r="E18" s="7" t="s">
        <v>211</v>
      </c>
      <c r="F18" t="s">
        <v>115</v>
      </c>
      <c r="G18"/>
      <c r="H18"/>
      <c r="I18" s="8" t="s">
        <v>158</v>
      </c>
      <c r="J18" s="4"/>
      <c r="K18" s="4"/>
      <c r="L18" s="4"/>
      <c r="M18" s="4"/>
    </row>
    <row r="19" spans="1:13" s="3" customFormat="1">
      <c r="E19" s="7"/>
      <c r="F19"/>
      <c r="G19"/>
      <c r="H19"/>
      <c r="I19" s="8"/>
    </row>
    <row r="20" spans="1:13" s="3" customFormat="1">
      <c r="A20" s="3" t="s">
        <v>142</v>
      </c>
      <c r="B20" s="3" t="s">
        <v>42</v>
      </c>
      <c r="C20" s="3" t="s">
        <v>138</v>
      </c>
      <c r="D20" s="3">
        <v>20161006</v>
      </c>
      <c r="E20" s="4"/>
      <c r="F20" s="3" t="s">
        <v>168</v>
      </c>
      <c r="G20" s="3" t="s">
        <v>123</v>
      </c>
      <c r="H20" s="3" t="s">
        <v>174</v>
      </c>
      <c r="I20" s="8" t="s">
        <v>143</v>
      </c>
    </row>
    <row r="21" spans="1:13" s="3" customFormat="1">
      <c r="A21" s="3" t="s">
        <v>144</v>
      </c>
      <c r="B21" s="3" t="s">
        <v>42</v>
      </c>
      <c r="C21" s="3" t="s">
        <v>138</v>
      </c>
      <c r="D21" s="3">
        <v>20161006</v>
      </c>
      <c r="E21" s="7" t="s">
        <v>113</v>
      </c>
      <c r="F21" t="s">
        <v>115</v>
      </c>
      <c r="G21"/>
      <c r="H21"/>
      <c r="I21" s="15" t="s">
        <v>146</v>
      </c>
    </row>
    <row r="22" spans="1:13" s="3" customFormat="1">
      <c r="E22" s="7"/>
      <c r="F22"/>
      <c r="G22"/>
      <c r="H22"/>
      <c r="I22" s="15"/>
    </row>
    <row r="23" spans="1:13" s="3" customFormat="1">
      <c r="A23" s="3" t="s">
        <v>186</v>
      </c>
      <c r="B23" s="3" t="s">
        <v>51</v>
      </c>
      <c r="C23" s="3" t="s">
        <v>135</v>
      </c>
      <c r="D23">
        <v>20161007</v>
      </c>
      <c r="E23" s="7"/>
      <c r="F23" s="7" t="s">
        <v>197</v>
      </c>
      <c r="G23" s="7" t="s">
        <v>164</v>
      </c>
      <c r="H23" s="7" t="s">
        <v>166</v>
      </c>
      <c r="I23" s="15" t="s">
        <v>198</v>
      </c>
    </row>
    <row r="24" spans="1:13" s="3" customFormat="1">
      <c r="A24" s="3" t="s">
        <v>187</v>
      </c>
      <c r="B24" s="3" t="s">
        <v>51</v>
      </c>
      <c r="C24" s="3" t="s">
        <v>135</v>
      </c>
      <c r="D24">
        <v>20161007</v>
      </c>
      <c r="E24" s="7" t="s">
        <v>192</v>
      </c>
      <c r="F24" t="s">
        <v>115</v>
      </c>
      <c r="G24"/>
      <c r="H24"/>
      <c r="I24" s="15" t="s">
        <v>199</v>
      </c>
    </row>
    <row r="25" spans="1:13" s="3" customFormat="1">
      <c r="A25" s="3" t="s">
        <v>188</v>
      </c>
      <c r="B25" s="3" t="s">
        <v>51</v>
      </c>
      <c r="C25" s="3" t="s">
        <v>135</v>
      </c>
      <c r="D25">
        <v>20161007</v>
      </c>
      <c r="E25" s="7" t="s">
        <v>193</v>
      </c>
      <c r="F25" t="s">
        <v>115</v>
      </c>
      <c r="G25"/>
      <c r="H25"/>
      <c r="I25" s="15"/>
    </row>
    <row r="26" spans="1:13" s="3" customFormat="1">
      <c r="A26" s="16" t="s">
        <v>189</v>
      </c>
      <c r="B26" s="3" t="s">
        <v>51</v>
      </c>
      <c r="C26" s="3" t="s">
        <v>135</v>
      </c>
      <c r="D26">
        <v>20161007</v>
      </c>
      <c r="E26" s="7" t="s">
        <v>194</v>
      </c>
      <c r="F26" t="s">
        <v>115</v>
      </c>
      <c r="G26"/>
      <c r="H26"/>
      <c r="I26" s="15"/>
    </row>
    <row r="27" spans="1:13" s="3" customFormat="1">
      <c r="A27" s="16" t="s">
        <v>190</v>
      </c>
      <c r="B27" s="3" t="s">
        <v>51</v>
      </c>
      <c r="C27" s="3" t="s">
        <v>135</v>
      </c>
      <c r="D27">
        <v>20161007</v>
      </c>
      <c r="E27" s="7" t="s">
        <v>195</v>
      </c>
      <c r="F27" s="7" t="s">
        <v>196</v>
      </c>
      <c r="G27"/>
      <c r="H27"/>
      <c r="I27" s="15"/>
    </row>
    <row r="28" spans="1:13" s="3" customFormat="1">
      <c r="A28" s="16" t="s">
        <v>191</v>
      </c>
      <c r="B28" s="3" t="s">
        <v>51</v>
      </c>
      <c r="C28" s="3" t="s">
        <v>135</v>
      </c>
      <c r="D28">
        <v>20161007</v>
      </c>
      <c r="E28" s="7" t="s">
        <v>113</v>
      </c>
      <c r="F28" s="9" t="s">
        <v>115</v>
      </c>
      <c r="G28"/>
      <c r="H28"/>
      <c r="I28" s="15"/>
    </row>
    <row r="30" spans="1:13">
      <c r="A30" t="s">
        <v>109</v>
      </c>
      <c r="B30" t="s">
        <v>54</v>
      </c>
      <c r="C30" t="s">
        <v>110</v>
      </c>
      <c r="D30">
        <v>20161007</v>
      </c>
      <c r="F30" t="s">
        <v>163</v>
      </c>
      <c r="G30" t="s">
        <v>164</v>
      </c>
      <c r="H30" t="s">
        <v>166</v>
      </c>
      <c r="I30" t="s">
        <v>111</v>
      </c>
    </row>
    <row r="31" spans="1:13">
      <c r="A31" t="s">
        <v>116</v>
      </c>
      <c r="B31" t="s">
        <v>54</v>
      </c>
      <c r="C31" t="s">
        <v>110</v>
      </c>
      <c r="D31">
        <v>20161007</v>
      </c>
      <c r="E31" t="s">
        <v>117</v>
      </c>
      <c r="F31" t="s">
        <v>118</v>
      </c>
      <c r="I31" t="s">
        <v>119</v>
      </c>
    </row>
    <row r="32" spans="1:13">
      <c r="A32" t="s">
        <v>120</v>
      </c>
      <c r="B32" t="s">
        <v>54</v>
      </c>
      <c r="C32" t="s">
        <v>121</v>
      </c>
      <c r="D32">
        <v>20161007</v>
      </c>
      <c r="E32" t="s">
        <v>122</v>
      </c>
      <c r="F32" t="s">
        <v>115</v>
      </c>
      <c r="I32" t="s">
        <v>124</v>
      </c>
    </row>
    <row r="33" spans="1:9">
      <c r="A33" t="s">
        <v>125</v>
      </c>
      <c r="B33" t="s">
        <v>54</v>
      </c>
      <c r="C33" t="s">
        <v>110</v>
      </c>
      <c r="D33">
        <v>20161007</v>
      </c>
      <c r="E33" t="s">
        <v>126</v>
      </c>
      <c r="F33" t="s">
        <v>127</v>
      </c>
      <c r="I33" t="s">
        <v>128</v>
      </c>
    </row>
    <row r="34" spans="1:9">
      <c r="A34" s="9" t="s">
        <v>213</v>
      </c>
      <c r="B34" t="s">
        <v>54</v>
      </c>
      <c r="C34" t="s">
        <v>110</v>
      </c>
      <c r="D34">
        <v>20161007</v>
      </c>
      <c r="E34" t="s">
        <v>129</v>
      </c>
      <c r="F34" t="s">
        <v>115</v>
      </c>
      <c r="I34" t="s">
        <v>130</v>
      </c>
    </row>
    <row r="35" spans="1:9">
      <c r="A35" s="9" t="s">
        <v>131</v>
      </c>
      <c r="B35" t="s">
        <v>54</v>
      </c>
      <c r="C35" t="s">
        <v>110</v>
      </c>
      <c r="D35">
        <v>20161007</v>
      </c>
      <c r="E35" t="s">
        <v>132</v>
      </c>
      <c r="F35" t="s">
        <v>115</v>
      </c>
      <c r="I35" t="s">
        <v>133</v>
      </c>
    </row>
    <row r="36" spans="1:9" s="13" customFormat="1">
      <c r="D36" s="3"/>
    </row>
    <row r="37" spans="1:9">
      <c r="A37" t="s">
        <v>107</v>
      </c>
      <c r="B37" t="s">
        <v>54</v>
      </c>
      <c r="C37" t="s">
        <v>108</v>
      </c>
      <c r="D37">
        <v>20161007</v>
      </c>
      <c r="F37" t="s">
        <v>163</v>
      </c>
      <c r="G37" t="s">
        <v>165</v>
      </c>
      <c r="H37" t="s">
        <v>167</v>
      </c>
      <c r="I37" t="s">
        <v>111</v>
      </c>
    </row>
    <row r="38" spans="1:9">
      <c r="A38" t="s">
        <v>112</v>
      </c>
      <c r="B38" t="s">
        <v>54</v>
      </c>
      <c r="C38" t="s">
        <v>108</v>
      </c>
      <c r="D38">
        <v>20161007</v>
      </c>
      <c r="E38" t="s">
        <v>113</v>
      </c>
      <c r="F38" t="s">
        <v>115</v>
      </c>
      <c r="I38" t="s">
        <v>114</v>
      </c>
    </row>
    <row r="40" spans="1:9">
      <c r="A40" t="s">
        <v>159</v>
      </c>
      <c r="B40" t="s">
        <v>72</v>
      </c>
      <c r="C40" t="s">
        <v>135</v>
      </c>
      <c r="D40">
        <v>20161019</v>
      </c>
      <c r="F40" t="s">
        <v>168</v>
      </c>
      <c r="G40" t="s">
        <v>169</v>
      </c>
      <c r="H40" t="s">
        <v>170</v>
      </c>
    </row>
    <row r="42" spans="1:9">
      <c r="A42" t="s">
        <v>160</v>
      </c>
      <c r="B42" t="s">
        <v>72</v>
      </c>
      <c r="C42" t="s">
        <v>161</v>
      </c>
      <c r="D42">
        <v>20161019</v>
      </c>
      <c r="F42" t="s">
        <v>171</v>
      </c>
      <c r="G42" t="s">
        <v>172</v>
      </c>
      <c r="H42" t="s">
        <v>173</v>
      </c>
    </row>
  </sheetData>
  <phoneticPr fontId="7" type="noConversion"/>
  <pageMargins left="0.75" right="0.75" top="1" bottom="1" header="0.5" footer="0.5"/>
  <pageSetup scale="86" fitToWidth="5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 2015 deployment</vt:lpstr>
      <vt:lpstr>April 2016 deployment</vt:lpstr>
      <vt:lpstr>October 2016 deployment</vt:lpstr>
    </vt:vector>
  </TitlesOfParts>
  <Company>USGS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Coble, Katherine L.</dc:creator>
  <cp:lastModifiedBy>Coble, Katherine L.</cp:lastModifiedBy>
  <cp:lastPrinted>2017-06-21T17:11:21Z</cp:lastPrinted>
  <dcterms:created xsi:type="dcterms:W3CDTF">2016-10-04T18:43:56Z</dcterms:created>
  <dcterms:modified xsi:type="dcterms:W3CDTF">2017-07-20T15:59:12Z</dcterms:modified>
</cp:coreProperties>
</file>