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autoCompressPictures="0"/>
  <bookViews>
    <workbookView xWindow="1560" yWindow="3810" windowWidth="18660" windowHeight="8535" tabRatio="500" activeTab="7"/>
  </bookViews>
  <sheets>
    <sheet name="Radio" sheetId="8" r:id="rId1"/>
    <sheet name="CTD" sheetId="4" r:id="rId2"/>
    <sheet name="CO2" sheetId="1" r:id="rId3"/>
    <sheet name="pH" sheetId="2" r:id="rId4"/>
    <sheet name="O2" sheetId="5" r:id="rId5"/>
    <sheet name="Fluor" sheetId="9" r:id="rId6"/>
    <sheet name="MET" sheetId="6" r:id="rId7"/>
    <sheet name="VR2C" sheetId="7" r:id="rId8"/>
  </sheets>
  <calcPr calcId="145621"/>
</workbook>
</file>

<file path=xl/calcChain.xml><?xml version="1.0" encoding="utf-8"?>
<calcChain xmlns="http://schemas.openxmlformats.org/spreadsheetml/2006/main">
  <c r="M20" i="2" l="1"/>
  <c r="P20" i="2"/>
  <c r="M19" i="2" l="1"/>
  <c r="P19" i="2" s="1"/>
  <c r="P18" i="2"/>
  <c r="P13" i="2" l="1"/>
  <c r="P12" i="2"/>
  <c r="P11" i="2"/>
  <c r="P10" i="2"/>
  <c r="P3" i="2"/>
  <c r="P8" i="2"/>
  <c r="P7" i="2"/>
  <c r="P6" i="2"/>
  <c r="P5" i="2"/>
</calcChain>
</file>

<file path=xl/sharedStrings.xml><?xml version="1.0" encoding="utf-8"?>
<sst xmlns="http://schemas.openxmlformats.org/spreadsheetml/2006/main" count="621" uniqueCount="229">
  <si>
    <t>E0</t>
  </si>
  <si>
    <t>Ts</t>
  </si>
  <si>
    <t>Deployment</t>
  </si>
  <si>
    <t>Cal date</t>
  </si>
  <si>
    <t>System ID</t>
  </si>
  <si>
    <t>Standard</t>
  </si>
  <si>
    <t>Stnd cal date</t>
  </si>
  <si>
    <t>Comments</t>
  </si>
  <si>
    <t>Li-Cor S/N</t>
  </si>
  <si>
    <t>Batch #</t>
  </si>
  <si>
    <t>Final pH coefficients</t>
  </si>
  <si>
    <t>Vout</t>
  </si>
  <si>
    <t>pH of stnd</t>
  </si>
  <si>
    <t>Constants/Comments</t>
  </si>
  <si>
    <t>Cap Adapter</t>
  </si>
  <si>
    <t>Housing</t>
  </si>
  <si>
    <t>Electrode</t>
  </si>
  <si>
    <t>Final pCO2 coefficients</t>
  </si>
  <si>
    <t>M1</t>
  </si>
  <si>
    <t>Cal file</t>
  </si>
  <si>
    <t>Location</t>
  </si>
  <si>
    <t>Hopkins</t>
  </si>
  <si>
    <t>M7</t>
  </si>
  <si>
    <t>M5</t>
  </si>
  <si>
    <t>M6</t>
  </si>
  <si>
    <t>power failure 6/7/2012</t>
  </si>
  <si>
    <t>Logger Board</t>
  </si>
  <si>
    <t>N75162</t>
  </si>
  <si>
    <t>Y20000013918</t>
  </si>
  <si>
    <t>1223Y200000014136</t>
  </si>
  <si>
    <t>internally-logged deployed as backup</t>
  </si>
  <si>
    <t>OA2</t>
  </si>
  <si>
    <t>M3</t>
  </si>
  <si>
    <t>1507Y200000062026</t>
  </si>
  <si>
    <t>A</t>
  </si>
  <si>
    <t>B</t>
  </si>
  <si>
    <t>C</t>
  </si>
  <si>
    <t>D</t>
  </si>
  <si>
    <t>N/A</t>
  </si>
  <si>
    <t>OA5_CO2Cal_2013.xlsx</t>
  </si>
  <si>
    <t>OA5</t>
  </si>
  <si>
    <t>SandHill Bluff</t>
  </si>
  <si>
    <t>OAM2</t>
  </si>
  <si>
    <t>OAM_2.xlsm</t>
  </si>
  <si>
    <t>69 kHz</t>
  </si>
  <si>
    <t>Taken off wgOA.</t>
  </si>
  <si>
    <t>OASIS Can</t>
  </si>
  <si>
    <t>Radio</t>
  </si>
  <si>
    <t>"OA3"</t>
  </si>
  <si>
    <t>Can OA5 has a CO2-standard connector.</t>
  </si>
  <si>
    <t>"OA5"</t>
  </si>
  <si>
    <t>Model</t>
  </si>
  <si>
    <t>S/N</t>
  </si>
  <si>
    <t>WS3S-014P</t>
  </si>
  <si>
    <t>4/6/2011</t>
  </si>
  <si>
    <t>5/23/2013</t>
  </si>
  <si>
    <t>Foil Batch</t>
  </si>
  <si>
    <t>Term1</t>
  </si>
  <si>
    <t>Term2</t>
  </si>
  <si>
    <t>SF</t>
  </si>
  <si>
    <t>Frequency</t>
  </si>
  <si>
    <t>VR2C</t>
  </si>
  <si>
    <t>Air Temp slope</t>
  </si>
  <si>
    <t>Air Temp int</t>
  </si>
  <si>
    <t>Newer RS-232 style, more water-resistant. No humidity. Need to do a wind-dir calibration, instructions are in the manual. Air Temp cal regression derived from MLML Wx St'n while in parking lot.</t>
  </si>
  <si>
    <t>6/24/2016</t>
  </si>
  <si>
    <t>CWO</t>
  </si>
  <si>
    <t>Previous factory cal had large negative value for SF, we sent it back for a quick re-cal.</t>
  </si>
  <si>
    <t>3445950</t>
  </si>
  <si>
    <t>6/22/2016</t>
  </si>
  <si>
    <t>Air Temp cal date</t>
  </si>
  <si>
    <t>6/29/2016</t>
  </si>
  <si>
    <t>2016-06-29_OA5.cal</t>
  </si>
  <si>
    <t>1221Y200000013922</t>
  </si>
  <si>
    <t>M8</t>
  </si>
  <si>
    <t>7/18/2016</t>
  </si>
  <si>
    <t>Borrowed from J. Figurski. Tested in tank, data looked OK. Will do a post-recovery factory calibration. Has its own internal pump. Replaced batteries 7/19/2016.</t>
  </si>
  <si>
    <t>"OA2"</t>
  </si>
  <si>
    <t>Can OA2 did NOT have a CO2-standard bulkhead connector for this deployment.</t>
  </si>
  <si>
    <t>SBE-37SMP</t>
  </si>
  <si>
    <t>37SMP40327-4303</t>
  </si>
  <si>
    <t>WS3S-555P</t>
  </si>
  <si>
    <t>450057</t>
  </si>
  <si>
    <t>Had to cut the cable on recovery.</t>
  </si>
  <si>
    <t>"OA1"</t>
  </si>
  <si>
    <t>end cap is worn but still water tight</t>
  </si>
  <si>
    <t>444</t>
  </si>
  <si>
    <t>4330</t>
  </si>
  <si>
    <t>Radio IP</t>
  </si>
  <si>
    <t>200-WX</t>
  </si>
  <si>
    <t>PB-200</t>
  </si>
  <si>
    <t>11/7/2006</t>
  </si>
  <si>
    <t>None</t>
  </si>
  <si>
    <t>Did not use a standard this deployment.</t>
  </si>
  <si>
    <t>Had poison inline. Calibration is way overdue.</t>
  </si>
  <si>
    <t>134.89.45.24:20000</t>
  </si>
  <si>
    <t>37SMP35635-3318</t>
  </si>
  <si>
    <t>OA6</t>
  </si>
  <si>
    <t>4330A</t>
  </si>
  <si>
    <t>450151</t>
  </si>
  <si>
    <t>201607</t>
  </si>
  <si>
    <t>"OA RADIO 2"</t>
  </si>
  <si>
    <t>3201665</t>
  </si>
  <si>
    <t>S/N 3201665 was recovered 7/2016.</t>
  </si>
  <si>
    <t>3/9/2017</t>
  </si>
  <si>
    <t>2017-03-09_OA6.cal</t>
  </si>
  <si>
    <t>3/xx/2017</t>
  </si>
  <si>
    <t>588</t>
  </si>
  <si>
    <t>?</t>
  </si>
  <si>
    <t>1336Y20000039714</t>
  </si>
  <si>
    <t>1336Y20000039711</t>
  </si>
  <si>
    <t>7/23/2015</t>
  </si>
  <si>
    <t>Recovered "OA3" to install it in new-style housing. Radio had 192.168.102.1 written on it?</t>
  </si>
  <si>
    <t>6/26/2017</t>
  </si>
  <si>
    <t>SC1</t>
  </si>
  <si>
    <t>1507Y200000062032</t>
  </si>
  <si>
    <t>Fresh electrode. Can SC1 is an OCSD (shorter, fatter style, fits OA1) can.</t>
  </si>
  <si>
    <t>2014-01-23T23:46:00Z</t>
  </si>
  <si>
    <t>2016-07-20T16:20:00Z</t>
  </si>
  <si>
    <t>2016-07-20T19:15:00Z</t>
  </si>
  <si>
    <t>tBeg</t>
  </si>
  <si>
    <t>tEnd</t>
  </si>
  <si>
    <t>2017-03-22T18:00:00Z</t>
  </si>
  <si>
    <t>2016-05-03T16:36:00Z</t>
  </si>
  <si>
    <t>2015-09-16T17:00:00Z</t>
  </si>
  <si>
    <t>2016-05-04T16:35:00Z</t>
  </si>
  <si>
    <t>2015-01-08T18:32:00Z</t>
  </si>
  <si>
    <t>2014-01-17T17:29:00Z</t>
  </si>
  <si>
    <t>2012-10-17T00:00:00Z</t>
  </si>
  <si>
    <t>2012-06-07T00:00:00Z</t>
  </si>
  <si>
    <t>2013-06-25T15:14:00Z</t>
  </si>
  <si>
    <t>2012-08-01T00:00:00Z</t>
  </si>
  <si>
    <t>2012-03-13T00:00:00Z</t>
  </si>
  <si>
    <t>2017-03-22T17:59:00Z</t>
  </si>
  <si>
    <t>2011-04-13T16:40:00Z</t>
  </si>
  <si>
    <t>2011-11-16T18:16:00Z</t>
  </si>
  <si>
    <t>2017-02-14T16:00:00Z</t>
  </si>
  <si>
    <t>2017-02-14T16:01:00Z</t>
  </si>
  <si>
    <t>housing name may be wrong, or we named both M8? pH tailed off beginning 3/18/2017, had been out for tBeg + 8 months before tailing off.</t>
  </si>
  <si>
    <t>New Foil. No internal salinity compensation (Salinity = 0). Stopped reporting 1/24/2017 along with pCO2.</t>
  </si>
  <si>
    <t>Will set standard to sample every 7 days. Stopped reporting 1/24/2017 along with pCO2.</t>
  </si>
  <si>
    <t>SC4</t>
  </si>
  <si>
    <t>Previously deployed at M1. Borrowed a new OCSD housing. No time to calibrate before deployment, but these cal's giving good values, agrees with pCO2w. Another cal was done earlier, don't know the date, V = 74.18, Ts = 21.05 C (needs calibration slope/int applied). Might try using these cal's when doing post-processing.</t>
  </si>
  <si>
    <t>2017-07-28T18:30:00Z</t>
  </si>
  <si>
    <t>2017-07-28T18:29:00Z</t>
  </si>
  <si>
    <t>9/11/2017</t>
  </si>
  <si>
    <t>Previous pH sensor bad internal wiring, possibly battery disconnected on install?</t>
  </si>
  <si>
    <t>Previous stnd leaked again, suspect issue is at controller connector, swapping controllers.</t>
  </si>
  <si>
    <t>2017-07-14T16:59:00Z</t>
  </si>
  <si>
    <t>2017-07-14T17:00:00Z</t>
  </si>
  <si>
    <t>9/12/2017</t>
  </si>
  <si>
    <t>2017-09-11_OA5.cal</t>
  </si>
  <si>
    <t>2017-10-11T14:50:00Z</t>
  </si>
  <si>
    <t>2017-10-11T17:00:00Z</t>
  </si>
  <si>
    <t>2017-10-11T20:00:00Z</t>
  </si>
  <si>
    <t>2018-01-11T21:42:00Z</t>
  </si>
  <si>
    <t>2018-01-11T21:43:00Z</t>
  </si>
  <si>
    <t xml:space="preserve">Previous pH bad readings, cable connector pins bent, ph sensor replaced on 1/11/18 at 21:43UTC </t>
  </si>
  <si>
    <t>1221Y200000013918</t>
  </si>
  <si>
    <t>442</t>
  </si>
  <si>
    <t>1517</t>
  </si>
  <si>
    <t>New Foil calibrated by Jules 1/2018? Installed on mooring 1/11/2018</t>
  </si>
  <si>
    <t>New Foil from new batch, JF calibrated 3/xx/2017.  Optode failed during deployment and will be sent back to Aanderaa</t>
  </si>
  <si>
    <t>3/27/2018</t>
  </si>
  <si>
    <t>Leak in pCO2 plumbing, equilibrator, OA can and standard tank replaced on 3/28/2018</t>
  </si>
  <si>
    <t>2018-03-28T21:00:00Z</t>
  </si>
  <si>
    <t>2018-03-28T16:00:00Z</t>
  </si>
  <si>
    <t>10/3/2018</t>
  </si>
  <si>
    <t>2018-10-3_OA5</t>
  </si>
  <si>
    <t>2018-10-08T19:00:00Z</t>
  </si>
  <si>
    <t>2018-03-28T12:00:00Z</t>
  </si>
  <si>
    <t>Need Updating, Just used previous values</t>
  </si>
  <si>
    <t>Need updating, just used previous values</t>
  </si>
  <si>
    <t>201810</t>
  </si>
  <si>
    <t>2018-11-16T10:30:00Z</t>
  </si>
  <si>
    <t>"OA6"</t>
  </si>
  <si>
    <t>"OA RADIO 3"</t>
  </si>
  <si>
    <t>134.89.45.24:30000</t>
  </si>
  <si>
    <t>For T-cal, used T &gt; 8, CO2 &lt; 1000 ppm. Can has stnd + VR2C. Std value 455.18, but leaked</t>
  </si>
  <si>
    <t>Previous standard had a leak. Standard value 478.49, but leaked</t>
  </si>
  <si>
    <t>202010</t>
  </si>
  <si>
    <t xml:space="preserve">Borrowed from J. Figurski. </t>
  </si>
  <si>
    <t>450093</t>
  </si>
  <si>
    <t>37SMP417525-4590</t>
  </si>
  <si>
    <t>37SMP40327-3937</t>
  </si>
  <si>
    <t>New Foil calibrated by Jules in 2020</t>
  </si>
  <si>
    <t>60237809</t>
  </si>
  <si>
    <t>2020-08-27_OA6</t>
  </si>
  <si>
    <t xml:space="preserve">for cal T&lt;20, 10&lt;CO2&lt;900. rmse&lt;1 </t>
  </si>
  <si>
    <t>1808Y200000083061</t>
  </si>
  <si>
    <t>new electrode</t>
  </si>
  <si>
    <t>10/16/2020</t>
  </si>
  <si>
    <t>2020-10-20T19:00:00Z</t>
  </si>
  <si>
    <t>2020-10-20T23:25:00Z</t>
  </si>
  <si>
    <t>10/2/2020</t>
  </si>
  <si>
    <t>11/xx/2018</t>
  </si>
  <si>
    <t xml:space="preserve">Needs recalibrating--giving negative values </t>
  </si>
  <si>
    <t>Low Salinity/Cond. Readings, Air vent clogged? Cleaned 10DEC2018. stopped working 20APR20. Calibrated at Seabird DEC20</t>
  </si>
  <si>
    <t>2022-01-27T22:00:00Z</t>
  </si>
  <si>
    <t>??</t>
  </si>
  <si>
    <t>2022-01-26</t>
  </si>
  <si>
    <t>TRIS#6</t>
  </si>
  <si>
    <t>2146Y200000094977</t>
  </si>
  <si>
    <t>2020-03-04T18:00:00Z</t>
  </si>
  <si>
    <t>2022-03-04T18:00:00Z</t>
  </si>
  <si>
    <t>Batteries weren't chaging</t>
  </si>
  <si>
    <t>2021-06-10T22:00:00Z</t>
  </si>
  <si>
    <t>lost calibration and data</t>
  </si>
  <si>
    <t>fake</t>
  </si>
  <si>
    <t>new electrode, Tris values from J.Warren</t>
  </si>
  <si>
    <t>2019-11-05_OA2.cal</t>
  </si>
  <si>
    <t>should be a newer cal</t>
  </si>
  <si>
    <t>202201</t>
  </si>
  <si>
    <t>2024-10-06T02:00:00Z</t>
  </si>
  <si>
    <t>2024-09-04T00:00:00Z</t>
  </si>
  <si>
    <t>"OA RADIO 1"</t>
  </si>
  <si>
    <t>134.89.45.24:10000</t>
  </si>
  <si>
    <t>boat stike? Broken antenna</t>
  </si>
  <si>
    <t>202409</t>
  </si>
  <si>
    <t>2024-10-10T18:00:00Z</t>
  </si>
  <si>
    <t>2024-08-22_OA5.cal</t>
  </si>
  <si>
    <t>2024-08-18</t>
  </si>
  <si>
    <t>std only aged a few days</t>
  </si>
  <si>
    <t>202410</t>
  </si>
  <si>
    <t>from Joe</t>
  </si>
  <si>
    <t>S10</t>
  </si>
  <si>
    <t>TRIS#4</t>
  </si>
  <si>
    <t>6/24/2017</t>
  </si>
  <si>
    <t>2024-04-01T00:00:00Z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</si>
</sst>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00"/>
    <numFmt numFmtId="167" formatCode="0.0000"/>
  </numFmts>
  <fonts count="5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omic Sans MS"/>
      <family val="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1">
    <xf numFmtId="0" fontId="0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/>
    <xf numFmtId="0" fontId="55" fillId="0" borderId="0"/>
  </cellStyleXfs>
  <cellXfs count="150">
    <xf numFmtId="0" fontId="0" fillId="0" borderId="0" xfId="0"/>
    <xf numFmtId="49" fontId="53" fillId="0" borderId="0" xfId="0" applyNumberFormat="1" applyFont="1"/>
    <xf numFmtId="49" fontId="50" fillId="0" borderId="0" xfId="0" applyNumberFormat="1" applyFont="1"/>
    <xf numFmtId="0" fontId="53" fillId="0" borderId="0" xfId="0" applyFont="1"/>
    <xf numFmtId="0" fontId="50" fillId="0" borderId="0" xfId="0" applyFont="1"/>
    <xf numFmtId="2" fontId="50" fillId="0" borderId="0" xfId="0" applyNumberFormat="1" applyFont="1"/>
    <xf numFmtId="49" fontId="50" fillId="0" borderId="0" xfId="0" applyNumberFormat="1" applyFont="1" applyFill="1"/>
    <xf numFmtId="49" fontId="49" fillId="0" borderId="0" xfId="0" applyNumberFormat="1" applyFont="1"/>
    <xf numFmtId="49" fontId="48" fillId="0" borderId="0" xfId="0" applyNumberFormat="1" applyFont="1"/>
    <xf numFmtId="167" fontId="50" fillId="0" borderId="0" xfId="0" applyNumberFormat="1" applyFont="1"/>
    <xf numFmtId="167" fontId="53" fillId="0" borderId="0" xfId="0" applyNumberFormat="1" applyFont="1"/>
    <xf numFmtId="49" fontId="47" fillId="0" borderId="0" xfId="0" applyNumberFormat="1" applyFont="1"/>
    <xf numFmtId="49" fontId="46" fillId="0" borderId="0" xfId="0" applyNumberFormat="1" applyFont="1"/>
    <xf numFmtId="2" fontId="46" fillId="0" borderId="0" xfId="0" applyNumberFormat="1" applyFont="1"/>
    <xf numFmtId="49" fontId="46" fillId="0" borderId="0" xfId="0" applyNumberFormat="1" applyFont="1" applyFill="1"/>
    <xf numFmtId="49" fontId="53" fillId="0" borderId="0" xfId="0" applyNumberFormat="1" applyFont="1" applyFill="1"/>
    <xf numFmtId="1" fontId="53" fillId="0" borderId="0" xfId="0" applyNumberFormat="1" applyFont="1" applyFill="1"/>
    <xf numFmtId="165" fontId="53" fillId="0" borderId="0" xfId="0" applyNumberFormat="1" applyFont="1" applyFill="1"/>
    <xf numFmtId="164" fontId="53" fillId="0" borderId="0" xfId="0" applyNumberFormat="1" applyFont="1" applyFill="1"/>
    <xf numFmtId="2" fontId="53" fillId="0" borderId="0" xfId="0" applyNumberFormat="1" applyFont="1" applyFill="1"/>
    <xf numFmtId="166" fontId="46" fillId="0" borderId="0" xfId="0" applyNumberFormat="1" applyFont="1" applyFill="1"/>
    <xf numFmtId="0" fontId="46" fillId="0" borderId="0" xfId="0" applyFont="1"/>
    <xf numFmtId="1" fontId="46" fillId="0" borderId="0" xfId="0" applyNumberFormat="1" applyFont="1" applyFill="1"/>
    <xf numFmtId="165" fontId="46" fillId="0" borderId="0" xfId="0" applyNumberFormat="1" applyFont="1" applyFill="1"/>
    <xf numFmtId="164" fontId="46" fillId="0" borderId="0" xfId="0" applyNumberFormat="1" applyFont="1" applyFill="1"/>
    <xf numFmtId="166" fontId="53" fillId="0" borderId="0" xfId="0" applyNumberFormat="1" applyFont="1" applyFill="1"/>
    <xf numFmtId="2" fontId="46" fillId="0" borderId="0" xfId="0" applyNumberFormat="1" applyFont="1" applyFill="1"/>
    <xf numFmtId="164" fontId="46" fillId="0" borderId="0" xfId="0" applyNumberFormat="1" applyFont="1"/>
    <xf numFmtId="1" fontId="46" fillId="0" borderId="0" xfId="0" applyNumberFormat="1" applyFont="1"/>
    <xf numFmtId="0" fontId="46" fillId="0" borderId="0" xfId="0" applyNumberFormat="1" applyFont="1" applyFill="1"/>
    <xf numFmtId="0" fontId="46" fillId="0" borderId="0" xfId="0" applyFont="1" applyFill="1"/>
    <xf numFmtId="165" fontId="46" fillId="0" borderId="0" xfId="0" applyNumberFormat="1" applyFont="1"/>
    <xf numFmtId="167" fontId="46" fillId="0" borderId="0" xfId="0" applyNumberFormat="1" applyFont="1" applyFill="1"/>
    <xf numFmtId="167" fontId="46" fillId="0" borderId="0" xfId="0" applyNumberFormat="1" applyFont="1"/>
    <xf numFmtId="0" fontId="45" fillId="0" borderId="0" xfId="0" applyFont="1"/>
    <xf numFmtId="49" fontId="45" fillId="0" borderId="0" xfId="0" applyNumberFormat="1" applyFont="1"/>
    <xf numFmtId="49" fontId="44" fillId="0" borderId="0" xfId="0" applyNumberFormat="1" applyFont="1"/>
    <xf numFmtId="0" fontId="44" fillId="0" borderId="0" xfId="0" applyFont="1"/>
    <xf numFmtId="49" fontId="43" fillId="0" borderId="0" xfId="0" applyNumberFormat="1" applyFont="1"/>
    <xf numFmtId="0" fontId="42" fillId="0" borderId="0" xfId="0" applyFont="1"/>
    <xf numFmtId="49" fontId="42" fillId="0" borderId="0" xfId="0" applyNumberFormat="1" applyFont="1"/>
    <xf numFmtId="49" fontId="41" fillId="0" borderId="0" xfId="0" applyNumberFormat="1" applyFont="1"/>
    <xf numFmtId="49" fontId="40" fillId="0" borderId="0" xfId="0" applyNumberFormat="1" applyFont="1"/>
    <xf numFmtId="49" fontId="39" fillId="0" borderId="0" xfId="0" applyNumberFormat="1" applyFont="1"/>
    <xf numFmtId="49" fontId="38" fillId="0" borderId="0" xfId="0" applyNumberFormat="1" applyFont="1"/>
    <xf numFmtId="14" fontId="46" fillId="0" borderId="0" xfId="0" applyNumberFormat="1" applyFont="1" applyFill="1" applyAlignment="1">
      <alignment horizontal="right"/>
    </xf>
    <xf numFmtId="14" fontId="46" fillId="0" borderId="0" xfId="0" applyNumberFormat="1" applyFont="1" applyAlignment="1">
      <alignment horizontal="right"/>
    </xf>
    <xf numFmtId="14" fontId="42" fillId="0" borderId="0" xfId="0" applyNumberFormat="1" applyFont="1" applyFill="1" applyAlignment="1">
      <alignment horizontal="right"/>
    </xf>
    <xf numFmtId="14" fontId="53" fillId="0" borderId="0" xfId="0" applyNumberFormat="1" applyFont="1" applyFill="1" applyAlignment="1">
      <alignment horizontal="left"/>
    </xf>
    <xf numFmtId="49" fontId="37" fillId="0" borderId="0" xfId="0" applyNumberFormat="1" applyFont="1"/>
    <xf numFmtId="0" fontId="36" fillId="0" borderId="0" xfId="0" applyFont="1"/>
    <xf numFmtId="49" fontId="36" fillId="0" borderId="0" xfId="0" applyNumberFormat="1" applyFont="1"/>
    <xf numFmtId="49" fontId="35" fillId="0" borderId="0" xfId="0" applyNumberFormat="1" applyFont="1"/>
    <xf numFmtId="49" fontId="35" fillId="0" borderId="0" xfId="0" applyNumberFormat="1" applyFont="1" applyFill="1"/>
    <xf numFmtId="0" fontId="35" fillId="0" borderId="0" xfId="0" applyFont="1"/>
    <xf numFmtId="49" fontId="34" fillId="0" borderId="0" xfId="0" applyNumberFormat="1" applyFont="1"/>
    <xf numFmtId="0" fontId="54" fillId="0" borderId="0" xfId="309"/>
    <xf numFmtId="165" fontId="54" fillId="0" borderId="0" xfId="309" applyNumberFormat="1"/>
    <xf numFmtId="49" fontId="33" fillId="0" borderId="0" xfId="0" applyNumberFormat="1" applyFont="1"/>
    <xf numFmtId="49" fontId="32" fillId="0" borderId="0" xfId="0" applyNumberFormat="1" applyFont="1"/>
    <xf numFmtId="0" fontId="50" fillId="0" borderId="0" xfId="0" applyFont="1" applyAlignment="1">
      <alignment horizontal="left"/>
    </xf>
    <xf numFmtId="0" fontId="32" fillId="0" borderId="0" xfId="0" applyFont="1"/>
    <xf numFmtId="49" fontId="31" fillId="0" borderId="0" xfId="0" applyNumberFormat="1" applyFont="1"/>
    <xf numFmtId="49" fontId="30" fillId="0" borderId="0" xfId="0" applyNumberFormat="1" applyFont="1"/>
    <xf numFmtId="0" fontId="30" fillId="0" borderId="0" xfId="0" applyFont="1"/>
    <xf numFmtId="49" fontId="29" fillId="0" borderId="0" xfId="0" applyNumberFormat="1" applyFont="1"/>
    <xf numFmtId="2" fontId="29" fillId="0" borderId="0" xfId="0" applyNumberFormat="1" applyFont="1"/>
    <xf numFmtId="49" fontId="28" fillId="0" borderId="0" xfId="0" applyNumberFormat="1" applyFont="1"/>
    <xf numFmtId="49" fontId="27" fillId="0" borderId="0" xfId="0" applyNumberFormat="1" applyFont="1"/>
    <xf numFmtId="49" fontId="26" fillId="0" borderId="0" xfId="0" applyNumberFormat="1" applyFont="1"/>
    <xf numFmtId="49" fontId="25" fillId="0" borderId="0" xfId="0" applyNumberFormat="1" applyFont="1"/>
    <xf numFmtId="49" fontId="24" fillId="0" borderId="0" xfId="0" applyNumberFormat="1" applyFont="1"/>
    <xf numFmtId="14" fontId="23" fillId="0" borderId="0" xfId="0" applyNumberFormat="1" applyFont="1" applyFill="1" applyAlignment="1">
      <alignment horizontal="right"/>
    </xf>
    <xf numFmtId="2" fontId="23" fillId="0" borderId="0" xfId="0" applyNumberFormat="1" applyFont="1" applyFill="1"/>
    <xf numFmtId="0" fontId="23" fillId="0" borderId="0" xfId="0" applyFont="1"/>
    <xf numFmtId="49" fontId="23" fillId="0" borderId="0" xfId="0" applyNumberFormat="1" applyFont="1"/>
    <xf numFmtId="2" fontId="23" fillId="0" borderId="0" xfId="0" applyNumberFormat="1" applyFont="1"/>
    <xf numFmtId="49" fontId="22" fillId="0" borderId="0" xfId="0" applyNumberFormat="1" applyFont="1"/>
    <xf numFmtId="2" fontId="21" fillId="0" borderId="0" xfId="0" applyNumberFormat="1" applyFont="1"/>
    <xf numFmtId="49" fontId="21" fillId="0" borderId="0" xfId="0" applyNumberFormat="1" applyFont="1"/>
    <xf numFmtId="0" fontId="20" fillId="0" borderId="0" xfId="0" applyFont="1"/>
    <xf numFmtId="49" fontId="20" fillId="0" borderId="0" xfId="0" applyNumberFormat="1" applyFont="1"/>
    <xf numFmtId="167" fontId="20" fillId="0" borderId="0" xfId="0" applyNumberFormat="1" applyFont="1" applyFill="1"/>
    <xf numFmtId="0" fontId="56" fillId="0" borderId="0" xfId="0" applyFont="1"/>
    <xf numFmtId="49" fontId="20" fillId="0" borderId="0" xfId="0" applyNumberFormat="1" applyFont="1" applyFill="1"/>
    <xf numFmtId="49" fontId="19" fillId="0" borderId="0" xfId="0" applyNumberFormat="1" applyFont="1"/>
    <xf numFmtId="49" fontId="18" fillId="0" borderId="0" xfId="0" applyNumberFormat="1" applyFont="1"/>
    <xf numFmtId="49" fontId="17" fillId="0" borderId="0" xfId="0" applyNumberFormat="1" applyFont="1"/>
    <xf numFmtId="49" fontId="16" fillId="0" borderId="0" xfId="0" applyNumberFormat="1" applyFont="1"/>
    <xf numFmtId="49" fontId="15" fillId="0" borderId="0" xfId="0" applyNumberFormat="1" applyFont="1"/>
    <xf numFmtId="49" fontId="14" fillId="0" borderId="0" xfId="0" applyNumberFormat="1" applyFont="1"/>
    <xf numFmtId="49" fontId="13" fillId="0" borderId="0" xfId="0" applyNumberFormat="1" applyFont="1"/>
    <xf numFmtId="49" fontId="12" fillId="0" borderId="0" xfId="0" applyNumberFormat="1" applyFont="1"/>
    <xf numFmtId="49" fontId="11" fillId="0" borderId="0" xfId="0" applyNumberFormat="1" applyFont="1"/>
    <xf numFmtId="49" fontId="10" fillId="0" borderId="0" xfId="0" applyNumberFormat="1" applyFont="1"/>
    <xf numFmtId="0" fontId="0" fillId="0" borderId="0" xfId="0"/>
    <xf numFmtId="49" fontId="9" fillId="0" borderId="0" xfId="0" applyNumberFormat="1" applyFont="1"/>
    <xf numFmtId="0" fontId="0" fillId="0" borderId="0" xfId="0"/>
    <xf numFmtId="49" fontId="9" fillId="0" borderId="0" xfId="0" applyNumberFormat="1" applyFont="1"/>
    <xf numFmtId="0" fontId="56" fillId="0" borderId="0" xfId="0" applyFont="1"/>
    <xf numFmtId="0" fontId="0" fillId="0" borderId="0" xfId="0"/>
    <xf numFmtId="49" fontId="9" fillId="0" borderId="0" xfId="0" applyNumberFormat="1" applyFont="1"/>
    <xf numFmtId="0" fontId="9" fillId="0" borderId="0" xfId="0" applyFont="1"/>
    <xf numFmtId="2" fontId="9" fillId="0" borderId="0" xfId="0" applyNumberFormat="1" applyFont="1"/>
    <xf numFmtId="167" fontId="9" fillId="0" borderId="0" xfId="0" applyNumberFormat="1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0" fillId="0" borderId="0" xfId="0"/>
    <xf numFmtId="49" fontId="9" fillId="0" borderId="0" xfId="0" applyNumberFormat="1" applyFont="1"/>
    <xf numFmtId="0" fontId="9" fillId="0" borderId="0" xfId="0" applyFont="1"/>
    <xf numFmtId="2" fontId="9" fillId="0" borderId="0" xfId="0" applyNumberFormat="1" applyFont="1"/>
    <xf numFmtId="166" fontId="9" fillId="0" borderId="0" xfId="0" applyNumberFormat="1" applyFont="1" applyFill="1"/>
    <xf numFmtId="2" fontId="9" fillId="0" borderId="0" xfId="0" applyNumberFormat="1" applyFont="1" applyFill="1"/>
    <xf numFmtId="164" fontId="9" fillId="0" borderId="0" xfId="0" applyNumberFormat="1" applyFont="1"/>
    <xf numFmtId="0" fontId="9" fillId="0" borderId="0" xfId="0" applyNumberFormat="1" applyFont="1" applyFill="1"/>
    <xf numFmtId="0" fontId="9" fillId="0" borderId="0" xfId="0" applyFont="1" applyFill="1"/>
    <xf numFmtId="14" fontId="9" fillId="0" borderId="0" xfId="0" applyNumberFormat="1" applyFont="1" applyFill="1" applyAlignment="1">
      <alignment horizontal="right"/>
    </xf>
    <xf numFmtId="14" fontId="9" fillId="0" borderId="0" xfId="0" applyNumberFormat="1" applyFont="1" applyAlignment="1">
      <alignment horizontal="right"/>
    </xf>
    <xf numFmtId="0" fontId="54" fillId="0" borderId="0" xfId="309"/>
    <xf numFmtId="165" fontId="54" fillId="0" borderId="0" xfId="309" applyNumberFormat="1"/>
    <xf numFmtId="0" fontId="0" fillId="0" borderId="0" xfId="0"/>
    <xf numFmtId="49" fontId="9" fillId="0" borderId="0" xfId="0" applyNumberFormat="1" applyFont="1"/>
    <xf numFmtId="0" fontId="9" fillId="0" borderId="0" xfId="0" applyFont="1"/>
    <xf numFmtId="49" fontId="9" fillId="0" borderId="0" xfId="0" applyNumberFormat="1" applyFont="1" applyFill="1"/>
    <xf numFmtId="0" fontId="9" fillId="0" borderId="0" xfId="0" applyFont="1" applyFill="1"/>
    <xf numFmtId="165" fontId="9" fillId="0" borderId="0" xfId="0" applyNumberFormat="1" applyFont="1"/>
    <xf numFmtId="49" fontId="9" fillId="0" borderId="0" xfId="0" applyNumberFormat="1" applyFont="1"/>
    <xf numFmtId="0" fontId="9" fillId="0" borderId="0" xfId="0" applyFont="1"/>
    <xf numFmtId="49" fontId="9" fillId="0" borderId="0" xfId="0" applyNumberFormat="1" applyFont="1" applyFill="1"/>
    <xf numFmtId="165" fontId="9" fillId="0" borderId="0" xfId="0" applyNumberFormat="1" applyFont="1" applyFill="1"/>
    <xf numFmtId="0" fontId="0" fillId="0" borderId="0" xfId="0"/>
    <xf numFmtId="49" fontId="9" fillId="0" borderId="0" xfId="0" applyNumberFormat="1" applyFont="1"/>
    <xf numFmtId="49" fontId="9" fillId="0" borderId="0" xfId="0" applyNumberFormat="1" applyFont="1" applyFill="1"/>
    <xf numFmtId="167" fontId="9" fillId="0" borderId="0" xfId="0" applyNumberFormat="1" applyFont="1" applyFill="1"/>
    <xf numFmtId="0" fontId="0" fillId="0" borderId="0" xfId="0"/>
    <xf numFmtId="49" fontId="9" fillId="0" borderId="0" xfId="0" applyNumberFormat="1" applyFont="1"/>
    <xf numFmtId="2" fontId="9" fillId="0" borderId="0" xfId="0" applyNumberFormat="1" applyFont="1" applyFill="1"/>
    <xf numFmtId="49" fontId="8" fillId="0" borderId="0" xfId="0" applyNumberFormat="1" applyFont="1"/>
    <xf numFmtId="49" fontId="7" fillId="0" borderId="0" xfId="0" applyNumberFormat="1" applyFont="1"/>
    <xf numFmtId="0" fontId="7" fillId="0" borderId="0" xfId="0" applyFont="1"/>
    <xf numFmtId="49" fontId="6" fillId="0" borderId="0" xfId="0" applyNumberFormat="1" applyFont="1"/>
    <xf numFmtId="0" fontId="6" fillId="0" borderId="0" xfId="0" applyFont="1"/>
    <xf numFmtId="14" fontId="50" fillId="0" borderId="0" xfId="0" applyNumberFormat="1" applyFont="1"/>
    <xf numFmtId="11" fontId="50" fillId="0" borderId="0" xfId="0" applyNumberFormat="1" applyFont="1"/>
    <xf numFmtId="49" fontId="5" fillId="0" borderId="0" xfId="0" applyNumberFormat="1" applyFont="1"/>
    <xf numFmtId="0" fontId="5" fillId="0" borderId="0" xfId="0" applyFont="1"/>
    <xf numFmtId="49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3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Normal" xfId="0" builtinId="0"/>
    <cellStyle name="Normal 2" xfId="309"/>
    <cellStyle name="Normal 3" xfId="3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7"/>
  <sheetViews>
    <sheetView zoomScale="85" zoomScaleNormal="85" workbookViewId="0">
      <selection activeCell="E14" sqref="E14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7" width="12.5" style="12" customWidth="1"/>
    <col min="8" max="8" width="20.75" style="12" customWidth="1"/>
    <col min="9" max="10" width="11" style="12" customWidth="1"/>
    <col min="11" max="16384" width="11" style="12"/>
  </cols>
  <sheetData>
    <row r="1" spans="1:9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46</v>
      </c>
      <c r="G1" s="1" t="s">
        <v>47</v>
      </c>
      <c r="H1" s="1" t="s">
        <v>88</v>
      </c>
      <c r="I1" s="1" t="s">
        <v>7</v>
      </c>
    </row>
    <row r="3" spans="1:9" x14ac:dyDescent="0.25">
      <c r="A3" s="12">
        <v>201203</v>
      </c>
      <c r="B3" s="12" t="s">
        <v>21</v>
      </c>
    </row>
    <row r="4" spans="1:9" x14ac:dyDescent="0.25">
      <c r="A4" s="12">
        <v>201306</v>
      </c>
      <c r="B4" s="12" t="s">
        <v>21</v>
      </c>
    </row>
    <row r="5" spans="1:9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77</v>
      </c>
      <c r="G5" s="12" t="s">
        <v>84</v>
      </c>
      <c r="I5" s="12" t="s">
        <v>78</v>
      </c>
    </row>
    <row r="6" spans="1:9" x14ac:dyDescent="0.25">
      <c r="A6" s="12" t="s">
        <v>100</v>
      </c>
      <c r="B6" s="12" t="s">
        <v>21</v>
      </c>
      <c r="D6" s="12" t="s">
        <v>119</v>
      </c>
      <c r="E6" s="12" t="s">
        <v>136</v>
      </c>
      <c r="F6" s="12" t="s">
        <v>50</v>
      </c>
      <c r="G6" s="12" t="s">
        <v>48</v>
      </c>
      <c r="I6" s="12" t="s">
        <v>49</v>
      </c>
    </row>
    <row r="7" spans="1:9" x14ac:dyDescent="0.25">
      <c r="A7" s="12" t="s">
        <v>100</v>
      </c>
      <c r="B7" s="12" t="s">
        <v>21</v>
      </c>
      <c r="D7" s="12" t="s">
        <v>137</v>
      </c>
      <c r="E7" s="59" t="s">
        <v>169</v>
      </c>
      <c r="G7" s="12" t="s">
        <v>101</v>
      </c>
      <c r="H7" s="12" t="s">
        <v>95</v>
      </c>
      <c r="I7" s="12" t="s">
        <v>112</v>
      </c>
    </row>
    <row r="8" spans="1:9" x14ac:dyDescent="0.25">
      <c r="A8" s="62" t="s">
        <v>173</v>
      </c>
      <c r="B8" s="59" t="s">
        <v>21</v>
      </c>
      <c r="D8" s="62" t="s">
        <v>174</v>
      </c>
      <c r="E8" s="85" t="s">
        <v>192</v>
      </c>
      <c r="F8" s="12" t="s">
        <v>50</v>
      </c>
      <c r="G8" s="12" t="s">
        <v>101</v>
      </c>
      <c r="H8" s="87" t="s">
        <v>95</v>
      </c>
    </row>
    <row r="9" spans="1:9" ht="15.75" x14ac:dyDescent="0.25">
      <c r="A9" s="96" t="s">
        <v>180</v>
      </c>
      <c r="B9" s="96" t="s">
        <v>21</v>
      </c>
      <c r="C9" s="95"/>
      <c r="D9" s="96" t="s">
        <v>193</v>
      </c>
      <c r="E9" s="96" t="s">
        <v>206</v>
      </c>
      <c r="F9" s="96" t="s">
        <v>175</v>
      </c>
      <c r="G9" s="96" t="s">
        <v>176</v>
      </c>
      <c r="H9" s="96" t="s">
        <v>177</v>
      </c>
      <c r="I9" s="95"/>
    </row>
    <row r="10" spans="1:9" ht="15.75" x14ac:dyDescent="0.25">
      <c r="A10" s="135" t="s">
        <v>180</v>
      </c>
      <c r="B10" s="96" t="s">
        <v>21</v>
      </c>
      <c r="C10" s="95"/>
      <c r="D10" s="96" t="s">
        <v>206</v>
      </c>
      <c r="E10" s="96" t="s">
        <v>198</v>
      </c>
      <c r="F10" s="96" t="s">
        <v>77</v>
      </c>
      <c r="G10" s="96" t="s">
        <v>176</v>
      </c>
      <c r="H10" s="96" t="s">
        <v>177</v>
      </c>
      <c r="I10" s="95"/>
    </row>
    <row r="11" spans="1:9" ht="15.75" x14ac:dyDescent="0.25">
      <c r="A11" s="135" t="s">
        <v>180</v>
      </c>
      <c r="B11" s="96" t="s">
        <v>21</v>
      </c>
      <c r="C11" s="95"/>
      <c r="D11" s="96" t="s">
        <v>198</v>
      </c>
      <c r="E11" s="96" t="s">
        <v>204</v>
      </c>
      <c r="F11" s="96" t="s">
        <v>175</v>
      </c>
      <c r="G11" s="96" t="s">
        <v>176</v>
      </c>
      <c r="H11" s="96" t="s">
        <v>177</v>
      </c>
      <c r="I11" s="95"/>
    </row>
    <row r="12" spans="1:9" ht="15.75" x14ac:dyDescent="0.25">
      <c r="A12" s="138" t="s">
        <v>212</v>
      </c>
      <c r="B12" s="96" t="s">
        <v>21</v>
      </c>
      <c r="C12" s="95"/>
      <c r="D12" s="96" t="s">
        <v>204</v>
      </c>
      <c r="E12" s="139" t="s">
        <v>214</v>
      </c>
      <c r="F12" s="96" t="s">
        <v>77</v>
      </c>
      <c r="G12" s="96" t="s">
        <v>176</v>
      </c>
      <c r="H12" s="96" t="s">
        <v>177</v>
      </c>
      <c r="I12" s="138" t="s">
        <v>217</v>
      </c>
    </row>
    <row r="13" spans="1:9" x14ac:dyDescent="0.25">
      <c r="A13" s="146" t="s">
        <v>223</v>
      </c>
      <c r="B13" s="135" t="s">
        <v>21</v>
      </c>
      <c r="D13" s="138" t="s">
        <v>213</v>
      </c>
      <c r="F13" s="135" t="s">
        <v>77</v>
      </c>
      <c r="G13" s="138" t="s">
        <v>215</v>
      </c>
      <c r="H13" s="138" t="s">
        <v>216</v>
      </c>
    </row>
    <row r="15" spans="1:9" x14ac:dyDescent="0.25">
      <c r="E15" s="63"/>
    </row>
    <row r="16" spans="1:9" x14ac:dyDescent="0.25">
      <c r="A16" s="63"/>
      <c r="B16" s="63"/>
      <c r="D16" s="63"/>
      <c r="E16" s="81"/>
      <c r="F16" s="63"/>
      <c r="G16" s="63"/>
      <c r="H16" s="63"/>
    </row>
    <row r="17" spans="1:8" x14ac:dyDescent="0.25">
      <c r="A17" s="68"/>
      <c r="B17" s="63"/>
      <c r="D17" s="81"/>
      <c r="H17" s="89"/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7"/>
  <sheetViews>
    <sheetView zoomScale="85" zoomScaleNormal="85" workbookViewId="0">
      <selection activeCell="E12" sqref="E12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6" width="12.375" style="12" customWidth="1"/>
    <col min="7" max="7" width="17.75" style="12" customWidth="1"/>
    <col min="8" max="9" width="11" style="12" customWidth="1"/>
    <col min="10" max="16384" width="11" style="12"/>
  </cols>
  <sheetData>
    <row r="1" spans="1:9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H1" s="1" t="s">
        <v>7</v>
      </c>
      <c r="I1" s="1"/>
    </row>
    <row r="3" spans="1:9" x14ac:dyDescent="0.25">
      <c r="A3" s="12">
        <v>201203</v>
      </c>
      <c r="B3" s="12" t="s">
        <v>21</v>
      </c>
    </row>
    <row r="4" spans="1:9" x14ac:dyDescent="0.25">
      <c r="A4" s="12">
        <v>201306</v>
      </c>
      <c r="B4" s="12" t="s">
        <v>21</v>
      </c>
      <c r="F4" s="12" t="s">
        <v>79</v>
      </c>
      <c r="G4" s="12" t="s">
        <v>96</v>
      </c>
    </row>
    <row r="5" spans="1:9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79</v>
      </c>
      <c r="G5" s="12" t="s">
        <v>80</v>
      </c>
    </row>
    <row r="6" spans="1:9" x14ac:dyDescent="0.25">
      <c r="A6" s="12" t="s">
        <v>100</v>
      </c>
      <c r="B6" s="12" t="s">
        <v>21</v>
      </c>
      <c r="D6" s="12" t="s">
        <v>119</v>
      </c>
      <c r="E6" s="59" t="s">
        <v>169</v>
      </c>
      <c r="F6" s="12" t="s">
        <v>79</v>
      </c>
      <c r="G6" s="83" t="s">
        <v>184</v>
      </c>
      <c r="H6" s="12" t="s">
        <v>76</v>
      </c>
    </row>
    <row r="7" spans="1:9" x14ac:dyDescent="0.25">
      <c r="A7" s="62" t="s">
        <v>173</v>
      </c>
      <c r="B7" s="59" t="s">
        <v>21</v>
      </c>
      <c r="D7" s="62" t="s">
        <v>174</v>
      </c>
      <c r="E7" s="85" t="s">
        <v>192</v>
      </c>
      <c r="F7" s="12" t="s">
        <v>79</v>
      </c>
      <c r="G7" s="94" t="s">
        <v>96</v>
      </c>
      <c r="H7" s="90" t="s">
        <v>197</v>
      </c>
    </row>
    <row r="8" spans="1:9" ht="15.75" x14ac:dyDescent="0.25">
      <c r="A8" s="98" t="s">
        <v>180</v>
      </c>
      <c r="B8" s="98" t="s">
        <v>21</v>
      </c>
      <c r="C8" s="97"/>
      <c r="D8" s="98" t="s">
        <v>193</v>
      </c>
      <c r="E8" s="98" t="s">
        <v>203</v>
      </c>
      <c r="F8" s="98" t="s">
        <v>79</v>
      </c>
      <c r="G8" s="99" t="s">
        <v>183</v>
      </c>
      <c r="H8" s="98" t="s">
        <v>181</v>
      </c>
      <c r="I8" s="97"/>
    </row>
    <row r="9" spans="1:9" ht="15.75" x14ac:dyDescent="0.25">
      <c r="A9" s="135" t="s">
        <v>180</v>
      </c>
      <c r="B9" s="98" t="s">
        <v>21</v>
      </c>
      <c r="C9" s="97"/>
      <c r="D9" s="98" t="s">
        <v>206</v>
      </c>
      <c r="E9" s="98" t="s">
        <v>198</v>
      </c>
      <c r="F9" s="98" t="s">
        <v>79</v>
      </c>
      <c r="G9" s="99"/>
      <c r="H9" s="98"/>
      <c r="I9" s="97"/>
    </row>
    <row r="10" spans="1:9" ht="15.75" x14ac:dyDescent="0.25">
      <c r="A10" s="135" t="s">
        <v>180</v>
      </c>
      <c r="B10" s="98" t="s">
        <v>21</v>
      </c>
      <c r="C10" s="97"/>
      <c r="D10" s="98" t="s">
        <v>198</v>
      </c>
      <c r="E10" s="98" t="s">
        <v>204</v>
      </c>
      <c r="F10" s="98" t="s">
        <v>79</v>
      </c>
      <c r="G10" s="99"/>
      <c r="H10" s="98" t="s">
        <v>207</v>
      </c>
      <c r="I10" s="97"/>
    </row>
    <row r="11" spans="1:9" ht="15.75" x14ac:dyDescent="0.25">
      <c r="A11" s="135" t="s">
        <v>180</v>
      </c>
      <c r="B11" s="98" t="s">
        <v>21</v>
      </c>
      <c r="C11" s="97"/>
      <c r="D11" s="98" t="s">
        <v>204</v>
      </c>
      <c r="E11" s="98"/>
      <c r="F11" s="98" t="s">
        <v>79</v>
      </c>
      <c r="G11" s="98" t="s">
        <v>96</v>
      </c>
      <c r="H11" s="98"/>
      <c r="I11" s="97"/>
    </row>
    <row r="12" spans="1:9" x14ac:dyDescent="0.25">
      <c r="A12" s="138" t="s">
        <v>212</v>
      </c>
      <c r="B12" s="135" t="s">
        <v>21</v>
      </c>
    </row>
    <row r="15" spans="1:9" x14ac:dyDescent="0.25">
      <c r="E15" s="63"/>
    </row>
    <row r="16" spans="1:9" x14ac:dyDescent="0.25">
      <c r="A16" s="63"/>
      <c r="B16" s="63"/>
      <c r="D16" s="63"/>
      <c r="E16" s="81"/>
      <c r="G16" s="83"/>
      <c r="H16" s="90"/>
    </row>
    <row r="17" spans="1:4" x14ac:dyDescent="0.25">
      <c r="A17" s="68"/>
      <c r="B17" s="63"/>
      <c r="D17" s="81"/>
    </row>
  </sheetData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8"/>
  <sheetViews>
    <sheetView zoomScale="85" zoomScaleNormal="85" zoomScalePageLayoutView="85" workbookViewId="0">
      <selection activeCell="E16" sqref="E16"/>
    </sheetView>
  </sheetViews>
  <sheetFormatPr defaultColWidth="11" defaultRowHeight="15" x14ac:dyDescent="0.25"/>
  <cols>
    <col min="1" max="1" width="11.125" style="4" customWidth="1"/>
    <col min="2" max="2" width="12.875" style="4" customWidth="1"/>
    <col min="3" max="3" width="1.875" style="4" customWidth="1"/>
    <col min="4" max="5" width="20.375" style="2" customWidth="1"/>
    <col min="6" max="6" width="14.625" style="4" customWidth="1"/>
    <col min="7" max="7" width="9.875" style="4" customWidth="1"/>
    <col min="8" max="8" width="1.875" style="4" customWidth="1"/>
    <col min="9" max="9" width="12.375" style="2" customWidth="1"/>
    <col min="10" max="10" width="22.875" style="2" customWidth="1"/>
    <col min="11" max="14" width="10.875" style="9" customWidth="1"/>
    <col min="15" max="15" width="1.875" style="4" customWidth="1"/>
    <col min="16" max="16" width="11" style="4"/>
    <col min="17" max="17" width="12" style="2" customWidth="1"/>
    <col min="18" max="18" width="1.875" style="4" customWidth="1"/>
    <col min="19" max="19" width="11" style="2" customWidth="1"/>
    <col min="20" max="16384" width="11" style="4"/>
  </cols>
  <sheetData>
    <row r="1" spans="1:19" x14ac:dyDescent="0.25">
      <c r="A1" s="1" t="s">
        <v>2</v>
      </c>
      <c r="B1" s="1" t="s">
        <v>20</v>
      </c>
      <c r="C1" s="2"/>
      <c r="D1" s="1" t="s">
        <v>120</v>
      </c>
      <c r="E1" s="1" t="s">
        <v>121</v>
      </c>
      <c r="F1" s="1" t="s">
        <v>8</v>
      </c>
      <c r="G1" s="1" t="s">
        <v>4</v>
      </c>
      <c r="H1" s="1"/>
      <c r="I1" s="1" t="s">
        <v>3</v>
      </c>
      <c r="J1" s="1" t="s">
        <v>19</v>
      </c>
      <c r="K1" s="10" t="s">
        <v>17</v>
      </c>
      <c r="L1" s="10"/>
      <c r="M1" s="10"/>
      <c r="N1" s="10"/>
      <c r="O1" s="3"/>
      <c r="P1" s="3" t="s">
        <v>5</v>
      </c>
      <c r="Q1" s="1" t="s">
        <v>6</v>
      </c>
      <c r="R1" s="3"/>
      <c r="S1" s="1" t="s">
        <v>7</v>
      </c>
    </row>
    <row r="2" spans="1:19" x14ac:dyDescent="0.25">
      <c r="A2" s="2"/>
      <c r="B2" s="2"/>
      <c r="C2" s="2"/>
      <c r="F2" s="2"/>
      <c r="G2" s="2"/>
      <c r="H2" s="2"/>
      <c r="K2" s="9" t="s">
        <v>34</v>
      </c>
      <c r="L2" s="9" t="s">
        <v>35</v>
      </c>
      <c r="M2" s="9" t="s">
        <v>36</v>
      </c>
      <c r="N2" s="9" t="s">
        <v>37</v>
      </c>
      <c r="Q2" s="4"/>
      <c r="S2" s="4"/>
    </row>
    <row r="3" spans="1:19" x14ac:dyDescent="0.25">
      <c r="A3" s="2">
        <v>201104</v>
      </c>
      <c r="B3" s="2" t="s">
        <v>41</v>
      </c>
      <c r="C3" s="2"/>
      <c r="D3" s="12" t="s">
        <v>134</v>
      </c>
      <c r="E3" s="12" t="s">
        <v>135</v>
      </c>
      <c r="F3" s="2"/>
      <c r="G3" s="2" t="s">
        <v>42</v>
      </c>
      <c r="H3" s="2"/>
      <c r="I3" s="2" t="s">
        <v>54</v>
      </c>
      <c r="J3" s="2" t="s">
        <v>43</v>
      </c>
      <c r="K3" s="9">
        <v>-6.2874999999999996</v>
      </c>
      <c r="L3" s="9">
        <v>0.19309999999999999</v>
      </c>
      <c r="M3" s="9">
        <v>1.034</v>
      </c>
      <c r="N3" s="9">
        <v>-1.0298E-3</v>
      </c>
      <c r="P3" s="5"/>
      <c r="Q3" s="4"/>
      <c r="S3" s="4"/>
    </row>
    <row r="4" spans="1:19" x14ac:dyDescent="0.25">
      <c r="A4" s="2">
        <v>201203</v>
      </c>
      <c r="B4" s="2" t="s">
        <v>21</v>
      </c>
      <c r="C4" s="2"/>
      <c r="F4" s="2"/>
      <c r="G4" s="2"/>
      <c r="H4" s="2"/>
      <c r="P4" s="5"/>
      <c r="Q4" s="4"/>
      <c r="S4" s="4"/>
    </row>
    <row r="5" spans="1:19" x14ac:dyDescent="0.25">
      <c r="A5" s="2">
        <v>201306</v>
      </c>
      <c r="B5" s="2" t="s">
        <v>21</v>
      </c>
      <c r="C5" s="2"/>
      <c r="F5" s="2"/>
      <c r="G5" s="2" t="s">
        <v>40</v>
      </c>
      <c r="H5" s="2"/>
      <c r="I5" s="2" t="s">
        <v>55</v>
      </c>
      <c r="J5" s="2" t="s">
        <v>39</v>
      </c>
      <c r="K5" s="9">
        <v>-2.6114000000000002</v>
      </c>
      <c r="L5" s="9">
        <v>0.26850000000000002</v>
      </c>
      <c r="M5" s="9">
        <v>1.0067999999999999</v>
      </c>
      <c r="N5" s="9">
        <v>-1.4695999999999999E-3</v>
      </c>
      <c r="P5" s="5"/>
      <c r="Q5" s="4"/>
      <c r="S5" s="4"/>
    </row>
    <row r="6" spans="1:19" x14ac:dyDescent="0.25">
      <c r="A6" s="2">
        <v>201401</v>
      </c>
      <c r="B6" s="2" t="s">
        <v>21</v>
      </c>
      <c r="C6" s="2"/>
      <c r="D6" s="12" t="s">
        <v>117</v>
      </c>
      <c r="E6" s="12" t="s">
        <v>118</v>
      </c>
      <c r="F6" s="2"/>
      <c r="G6" s="2"/>
      <c r="H6" s="2"/>
      <c r="K6" s="9">
        <v>-14.396800000000001</v>
      </c>
      <c r="L6" s="9">
        <v>0.42570000000000002</v>
      </c>
      <c r="M6" s="9">
        <v>1.0146999999999999</v>
      </c>
      <c r="N6" s="9">
        <v>-2.2447999999999999E-4</v>
      </c>
      <c r="P6" s="5" t="s">
        <v>92</v>
      </c>
      <c r="Q6" s="4" t="s">
        <v>38</v>
      </c>
      <c r="S6" s="4" t="s">
        <v>93</v>
      </c>
    </row>
    <row r="7" spans="1:19" x14ac:dyDescent="0.25">
      <c r="A7" s="2" t="s">
        <v>100</v>
      </c>
      <c r="B7" s="2" t="s">
        <v>21</v>
      </c>
      <c r="C7" s="2"/>
      <c r="D7" s="12" t="s">
        <v>119</v>
      </c>
      <c r="E7" s="12" t="s">
        <v>133</v>
      </c>
      <c r="F7" s="2"/>
      <c r="G7" s="2" t="s">
        <v>40</v>
      </c>
      <c r="H7" s="2"/>
      <c r="I7" s="2" t="s">
        <v>71</v>
      </c>
      <c r="J7" s="2" t="s">
        <v>72</v>
      </c>
      <c r="K7" s="9">
        <v>-9.5292999999999992</v>
      </c>
      <c r="L7" s="9">
        <v>0.36270000000000002</v>
      </c>
      <c r="M7" s="9">
        <v>0.99390000000000001</v>
      </c>
      <c r="N7" s="9">
        <v>8.9999999999999998E-4</v>
      </c>
      <c r="P7" s="5">
        <v>482.54</v>
      </c>
      <c r="Q7" s="2" t="s">
        <v>75</v>
      </c>
      <c r="S7" s="35" t="s">
        <v>140</v>
      </c>
    </row>
    <row r="8" spans="1:19" x14ac:dyDescent="0.25">
      <c r="A8" s="12" t="s">
        <v>100</v>
      </c>
      <c r="B8" s="2" t="s">
        <v>21</v>
      </c>
      <c r="C8" s="2"/>
      <c r="D8" s="12" t="s">
        <v>122</v>
      </c>
      <c r="E8" s="41" t="s">
        <v>148</v>
      </c>
      <c r="F8" s="2"/>
      <c r="G8" s="2" t="s">
        <v>97</v>
      </c>
      <c r="H8" s="2"/>
      <c r="I8" s="7" t="s">
        <v>104</v>
      </c>
      <c r="J8" s="2" t="s">
        <v>105</v>
      </c>
      <c r="K8" s="9">
        <v>-18.266500000000001</v>
      </c>
      <c r="L8" s="9">
        <v>1.0793999999999999</v>
      </c>
      <c r="M8" s="9">
        <v>1.0038</v>
      </c>
      <c r="N8" s="9">
        <v>-2.0000000000000001E-4</v>
      </c>
      <c r="P8" s="66" t="s">
        <v>92</v>
      </c>
      <c r="Q8" s="8" t="s">
        <v>106</v>
      </c>
      <c r="S8" s="65" t="s">
        <v>178</v>
      </c>
    </row>
    <row r="9" spans="1:19" x14ac:dyDescent="0.25">
      <c r="A9" s="12" t="s">
        <v>100</v>
      </c>
      <c r="B9" s="11" t="s">
        <v>21</v>
      </c>
      <c r="C9" s="2"/>
      <c r="D9" s="41" t="s">
        <v>149</v>
      </c>
      <c r="E9" s="44" t="s">
        <v>152</v>
      </c>
      <c r="F9" s="2"/>
      <c r="G9" s="2" t="s">
        <v>97</v>
      </c>
      <c r="H9" s="2"/>
      <c r="I9" s="7" t="s">
        <v>104</v>
      </c>
      <c r="J9" s="2" t="s">
        <v>105</v>
      </c>
      <c r="K9" s="9">
        <v>-18.266500000000001</v>
      </c>
      <c r="L9" s="9">
        <v>1.0793999999999999</v>
      </c>
      <c r="M9" s="9">
        <v>1.0038</v>
      </c>
      <c r="N9" s="9">
        <v>-2.0000000000000001E-4</v>
      </c>
      <c r="P9" s="66" t="s">
        <v>92</v>
      </c>
      <c r="Q9" s="11" t="s">
        <v>113</v>
      </c>
      <c r="S9" s="65" t="s">
        <v>179</v>
      </c>
    </row>
    <row r="10" spans="1:19" x14ac:dyDescent="0.25">
      <c r="A10" s="44" t="s">
        <v>100</v>
      </c>
      <c r="B10" s="40" t="s">
        <v>21</v>
      </c>
      <c r="C10" s="2"/>
      <c r="D10" s="44" t="s">
        <v>153</v>
      </c>
      <c r="E10" s="59" t="s">
        <v>170</v>
      </c>
      <c r="F10" s="2"/>
      <c r="G10" s="40" t="s">
        <v>40</v>
      </c>
      <c r="H10" s="2"/>
      <c r="I10" s="40" t="s">
        <v>145</v>
      </c>
      <c r="J10" s="44" t="s">
        <v>151</v>
      </c>
      <c r="K10" s="9">
        <v>-27.182400000000001</v>
      </c>
      <c r="L10" s="9">
        <v>1.8109</v>
      </c>
      <c r="M10" s="9">
        <v>0.98350000000000004</v>
      </c>
      <c r="N10" s="9">
        <v>2E-3</v>
      </c>
      <c r="P10" s="5">
        <v>486.06</v>
      </c>
      <c r="Q10" s="42" t="s">
        <v>150</v>
      </c>
      <c r="S10" s="41" t="s">
        <v>147</v>
      </c>
    </row>
    <row r="11" spans="1:19" x14ac:dyDescent="0.25">
      <c r="A11" s="60">
        <v>201607</v>
      </c>
      <c r="B11" s="61" t="s">
        <v>21</v>
      </c>
      <c r="D11" s="59" t="s">
        <v>170</v>
      </c>
      <c r="E11" s="59" t="s">
        <v>169</v>
      </c>
      <c r="G11" s="40" t="s">
        <v>40</v>
      </c>
      <c r="H11" s="2"/>
      <c r="I11" s="40" t="s">
        <v>145</v>
      </c>
      <c r="J11" s="44" t="s">
        <v>151</v>
      </c>
      <c r="K11" s="9">
        <v>-27.182400000000001</v>
      </c>
      <c r="L11" s="9">
        <v>1.8109</v>
      </c>
      <c r="M11" s="9">
        <v>0.98350000000000004</v>
      </c>
      <c r="N11" s="9">
        <v>2E-3</v>
      </c>
      <c r="P11" s="5">
        <v>519.79999999999995</v>
      </c>
      <c r="Q11" s="55" t="s">
        <v>163</v>
      </c>
      <c r="S11" s="55" t="s">
        <v>164</v>
      </c>
    </row>
    <row r="12" spans="1:19" x14ac:dyDescent="0.25">
      <c r="A12" s="62" t="s">
        <v>173</v>
      </c>
      <c r="B12" s="58" t="s">
        <v>21</v>
      </c>
      <c r="C12" s="2"/>
      <c r="D12" s="62" t="s">
        <v>174</v>
      </c>
      <c r="E12" s="85" t="s">
        <v>192</v>
      </c>
      <c r="F12" s="2"/>
      <c r="G12" s="58" t="s">
        <v>40</v>
      </c>
      <c r="H12" s="2"/>
      <c r="I12" s="58" t="s">
        <v>167</v>
      </c>
      <c r="J12" s="58" t="s">
        <v>168</v>
      </c>
      <c r="K12" s="9">
        <v>-43.334499999999998</v>
      </c>
      <c r="L12" s="9">
        <v>2.5297999999999998</v>
      </c>
      <c r="M12" s="9">
        <v>1.0269999999999999</v>
      </c>
      <c r="N12" s="9">
        <v>1E-4</v>
      </c>
      <c r="P12" s="5">
        <v>519.75</v>
      </c>
      <c r="Q12" s="86" t="s">
        <v>195</v>
      </c>
    </row>
    <row r="13" spans="1:19" ht="15.75" x14ac:dyDescent="0.25">
      <c r="A13" s="105">
        <v>202010</v>
      </c>
      <c r="B13" s="102" t="s">
        <v>21</v>
      </c>
      <c r="C13" s="100"/>
      <c r="D13" s="101" t="s">
        <v>193</v>
      </c>
      <c r="E13" s="101" t="s">
        <v>206</v>
      </c>
      <c r="F13" s="100"/>
      <c r="G13" s="102" t="s">
        <v>97</v>
      </c>
      <c r="H13" s="100"/>
      <c r="I13" s="106">
        <v>44070</v>
      </c>
      <c r="J13" s="102" t="s">
        <v>187</v>
      </c>
      <c r="K13" s="104">
        <v>-21.723438830859099</v>
      </c>
      <c r="L13" s="104">
        <v>1.01110449076468</v>
      </c>
      <c r="M13" s="104">
        <v>1.02895315300922</v>
      </c>
      <c r="N13" s="104">
        <v>-1.102573147485E-3</v>
      </c>
      <c r="O13" s="100"/>
      <c r="P13" s="103">
        <v>449.7</v>
      </c>
      <c r="Q13" s="101" t="s">
        <v>194</v>
      </c>
      <c r="R13" s="100"/>
      <c r="S13" s="101" t="s">
        <v>188</v>
      </c>
    </row>
    <row r="14" spans="1:19" ht="15.75" x14ac:dyDescent="0.25">
      <c r="A14" s="135" t="s">
        <v>180</v>
      </c>
      <c r="B14" s="102" t="s">
        <v>21</v>
      </c>
      <c r="C14" s="100"/>
      <c r="D14" s="101" t="s">
        <v>206</v>
      </c>
      <c r="E14" s="101" t="s">
        <v>198</v>
      </c>
      <c r="F14" s="100"/>
      <c r="G14" s="102" t="s">
        <v>31</v>
      </c>
      <c r="H14" s="100"/>
      <c r="I14" s="106"/>
      <c r="J14" s="102" t="s">
        <v>210</v>
      </c>
      <c r="K14" s="100">
        <v>-9.3899999999999997E-2</v>
      </c>
      <c r="L14" s="100">
        <v>0.59440000000000004</v>
      </c>
      <c r="M14" s="100">
        <v>1.0270999999999999</v>
      </c>
      <c r="N14" s="100">
        <v>-1.6000000000000001E-3</v>
      </c>
      <c r="O14" s="100"/>
      <c r="P14" s="103"/>
      <c r="Q14" s="101"/>
      <c r="R14" s="100"/>
      <c r="S14" s="137" t="s">
        <v>211</v>
      </c>
    </row>
    <row r="15" spans="1:19" ht="15.75" x14ac:dyDescent="0.25">
      <c r="A15" s="138" t="s">
        <v>212</v>
      </c>
      <c r="B15" s="102" t="s">
        <v>21</v>
      </c>
      <c r="C15" s="100"/>
      <c r="D15" s="101" t="s">
        <v>198</v>
      </c>
      <c r="E15" s="101" t="s">
        <v>204</v>
      </c>
      <c r="F15" s="100"/>
      <c r="G15" s="102" t="s">
        <v>97</v>
      </c>
      <c r="H15" s="100"/>
      <c r="I15" s="106">
        <v>44070</v>
      </c>
      <c r="J15" s="102" t="s">
        <v>187</v>
      </c>
      <c r="K15" s="104">
        <v>-21.723438830859099</v>
      </c>
      <c r="L15" s="104">
        <v>1.01110449076468</v>
      </c>
      <c r="M15" s="104">
        <v>1.02895315300922</v>
      </c>
      <c r="N15" s="104">
        <v>-1.102573147485E-3</v>
      </c>
      <c r="O15" s="100"/>
      <c r="P15" s="103">
        <v>432.4</v>
      </c>
      <c r="Q15" s="101" t="s">
        <v>200</v>
      </c>
      <c r="R15" s="100"/>
      <c r="S15" s="101" t="s">
        <v>205</v>
      </c>
    </row>
    <row r="16" spans="1:19" ht="15.75" x14ac:dyDescent="0.25">
      <c r="A16" s="138" t="s">
        <v>212</v>
      </c>
      <c r="B16" s="102" t="s">
        <v>21</v>
      </c>
      <c r="C16" s="100"/>
      <c r="D16" s="101" t="s">
        <v>204</v>
      </c>
      <c r="E16" s="149" t="s">
        <v>228</v>
      </c>
      <c r="F16" s="100"/>
      <c r="G16" s="102" t="s">
        <v>31</v>
      </c>
      <c r="H16" s="100"/>
      <c r="I16" s="106"/>
      <c r="J16" s="102" t="s">
        <v>210</v>
      </c>
      <c r="K16" s="100">
        <v>-9.3899999999999997E-2</v>
      </c>
      <c r="L16" s="100">
        <v>0.59440000000000004</v>
      </c>
      <c r="M16" s="100">
        <v>1.0270999999999999</v>
      </c>
      <c r="N16" s="100">
        <v>-1.6000000000000001E-3</v>
      </c>
      <c r="O16" s="100"/>
      <c r="P16" s="103">
        <v>432.4</v>
      </c>
      <c r="Q16" s="101" t="s">
        <v>200</v>
      </c>
      <c r="R16" s="100"/>
      <c r="S16" s="137" t="s">
        <v>211</v>
      </c>
    </row>
    <row r="17" spans="1:19" x14ac:dyDescent="0.25">
      <c r="A17" s="140" t="s">
        <v>218</v>
      </c>
      <c r="B17" s="127" t="s">
        <v>21</v>
      </c>
      <c r="D17" s="141" t="s">
        <v>219</v>
      </c>
      <c r="E17" s="4"/>
      <c r="G17" s="141" t="s">
        <v>40</v>
      </c>
      <c r="I17" s="142">
        <v>45526</v>
      </c>
      <c r="J17" s="141" t="s">
        <v>220</v>
      </c>
      <c r="K17" s="143">
        <v>6.1449285600000003</v>
      </c>
      <c r="L17" s="143">
        <v>0.217140733</v>
      </c>
      <c r="M17" s="143">
        <v>0.99914762199999996</v>
      </c>
      <c r="N17" s="143">
        <v>1.0533922000000001E-3</v>
      </c>
      <c r="P17" s="5">
        <v>441</v>
      </c>
      <c r="Q17" s="144" t="s">
        <v>221</v>
      </c>
      <c r="S17" s="144" t="s">
        <v>222</v>
      </c>
    </row>
    <row r="18" spans="1:19" x14ac:dyDescent="0.25">
      <c r="A18" s="2"/>
      <c r="B18" s="2"/>
      <c r="C18" s="2"/>
      <c r="F18" s="2"/>
      <c r="G18" s="2"/>
      <c r="H18" s="2"/>
      <c r="P18" s="5"/>
      <c r="S18" s="144" t="s">
        <v>222</v>
      </c>
    </row>
    <row r="19" spans="1:19" x14ac:dyDescent="0.25">
      <c r="A19" s="2"/>
      <c r="B19" s="2"/>
      <c r="C19" s="2"/>
      <c r="F19" s="2"/>
      <c r="G19" s="2"/>
      <c r="H19" s="2"/>
      <c r="P19" s="5"/>
    </row>
    <row r="20" spans="1:19" x14ac:dyDescent="0.25">
      <c r="A20" s="2"/>
      <c r="B20" s="2"/>
      <c r="C20" s="2"/>
      <c r="F20" s="2"/>
      <c r="G20" s="2"/>
      <c r="H20" s="2"/>
      <c r="P20" s="5"/>
    </row>
    <row r="21" spans="1:19" x14ac:dyDescent="0.25">
      <c r="A21" s="2"/>
      <c r="B21" s="2"/>
      <c r="C21" s="2"/>
      <c r="D21" s="12"/>
      <c r="E21" s="12"/>
      <c r="F21" s="6"/>
      <c r="G21" s="6"/>
      <c r="H21" s="6"/>
      <c r="I21" s="6"/>
      <c r="J21" s="6"/>
      <c r="P21" s="5"/>
      <c r="Q21" s="4"/>
      <c r="S21" s="4"/>
    </row>
    <row r="22" spans="1:19" x14ac:dyDescent="0.25">
      <c r="A22" s="2"/>
      <c r="B22" s="2"/>
      <c r="C22" s="2"/>
      <c r="D22" s="12"/>
      <c r="E22" s="63"/>
      <c r="F22" s="2"/>
      <c r="G22" s="2"/>
      <c r="H22" s="2"/>
      <c r="P22" s="5"/>
    </row>
    <row r="23" spans="1:19" x14ac:dyDescent="0.25">
      <c r="A23" s="63"/>
      <c r="B23" s="63"/>
      <c r="C23" s="12"/>
      <c r="D23" s="63"/>
      <c r="E23" s="81"/>
      <c r="F23" s="2"/>
      <c r="G23" s="63"/>
      <c r="H23" s="2"/>
      <c r="I23" s="63"/>
      <c r="J23" s="63"/>
      <c r="P23" s="5"/>
      <c r="Q23" s="63"/>
    </row>
    <row r="24" spans="1:19" x14ac:dyDescent="0.25">
      <c r="A24" s="68"/>
      <c r="B24" s="63"/>
      <c r="C24" s="2"/>
      <c r="D24" s="81"/>
      <c r="E24" s="91"/>
      <c r="F24" s="2"/>
      <c r="G24" s="71"/>
      <c r="H24" s="2"/>
      <c r="I24" s="81"/>
      <c r="J24" s="81"/>
      <c r="P24" s="5"/>
      <c r="Q24" s="71"/>
      <c r="S24" s="79"/>
    </row>
    <row r="25" spans="1:19" x14ac:dyDescent="0.25">
      <c r="A25" s="68"/>
      <c r="B25" s="63"/>
      <c r="C25" s="2"/>
      <c r="D25" s="91"/>
      <c r="F25" s="2"/>
      <c r="G25" s="91"/>
      <c r="H25" s="2"/>
      <c r="I25" s="92"/>
      <c r="J25" s="92"/>
      <c r="P25" s="5"/>
      <c r="Q25" s="92"/>
      <c r="S25" s="93"/>
    </row>
    <row r="26" spans="1:19" x14ac:dyDescent="0.25">
      <c r="A26" s="2"/>
      <c r="B26" s="2"/>
      <c r="C26" s="2"/>
      <c r="F26" s="2"/>
      <c r="G26" s="2"/>
      <c r="H26" s="2"/>
      <c r="P26" s="5"/>
    </row>
    <row r="27" spans="1:19" x14ac:dyDescent="0.25">
      <c r="A27" s="2"/>
      <c r="B27" s="2"/>
      <c r="C27" s="2"/>
      <c r="F27" s="2"/>
      <c r="G27" s="2"/>
      <c r="H27" s="2"/>
      <c r="P27" s="5"/>
    </row>
    <row r="28" spans="1:19" x14ac:dyDescent="0.25">
      <c r="A28" s="2"/>
      <c r="B28" s="2"/>
      <c r="C28" s="2"/>
      <c r="F28" s="2"/>
      <c r="G28" s="2"/>
      <c r="H28" s="2"/>
      <c r="P28" s="5"/>
    </row>
    <row r="29" spans="1:19" x14ac:dyDescent="0.25">
      <c r="A29" s="2"/>
      <c r="B29" s="2"/>
      <c r="C29" s="2"/>
      <c r="F29" s="2"/>
      <c r="G29" s="2"/>
      <c r="H29" s="2"/>
      <c r="P29" s="5"/>
    </row>
    <row r="30" spans="1:19" x14ac:dyDescent="0.25">
      <c r="A30" s="2"/>
      <c r="B30" s="2"/>
      <c r="C30" s="2"/>
      <c r="F30" s="2"/>
      <c r="G30" s="2"/>
      <c r="H30" s="2"/>
      <c r="P30" s="5"/>
    </row>
    <row r="31" spans="1:19" x14ac:dyDescent="0.25">
      <c r="A31" s="2"/>
      <c r="B31" s="2"/>
      <c r="C31" s="2"/>
      <c r="F31" s="2"/>
      <c r="G31" s="2"/>
      <c r="H31" s="2"/>
      <c r="P31" s="5"/>
    </row>
    <row r="32" spans="1:19" x14ac:dyDescent="0.25">
      <c r="A32" s="2"/>
      <c r="B32" s="2"/>
      <c r="C32" s="2"/>
      <c r="F32" s="2"/>
      <c r="G32" s="2"/>
      <c r="H32" s="2"/>
      <c r="P32" s="5"/>
    </row>
    <row r="33" spans="1:16" x14ac:dyDescent="0.25">
      <c r="A33" s="2"/>
      <c r="B33" s="2"/>
      <c r="C33" s="2"/>
      <c r="E33" s="1"/>
      <c r="F33" s="2"/>
      <c r="G33" s="2"/>
      <c r="H33" s="2"/>
      <c r="P33" s="5"/>
    </row>
    <row r="34" spans="1:16" x14ac:dyDescent="0.25">
      <c r="A34" s="2"/>
      <c r="B34" s="2"/>
      <c r="C34" s="2"/>
      <c r="F34" s="2"/>
      <c r="G34" s="2"/>
      <c r="H34" s="2"/>
      <c r="P34" s="5"/>
    </row>
    <row r="35" spans="1:16" x14ac:dyDescent="0.25">
      <c r="A35" s="2"/>
      <c r="B35" s="2"/>
      <c r="C35" s="2"/>
      <c r="F35" s="2"/>
      <c r="G35" s="2"/>
      <c r="H35" s="2"/>
      <c r="P35" s="5"/>
    </row>
    <row r="36" spans="1:16" x14ac:dyDescent="0.25">
      <c r="A36" s="2"/>
      <c r="B36" s="2"/>
      <c r="C36" s="2"/>
      <c r="F36" s="2"/>
      <c r="G36" s="2"/>
      <c r="H36" s="2"/>
      <c r="P36" s="5"/>
    </row>
    <row r="37" spans="1:16" x14ac:dyDescent="0.25">
      <c r="A37" s="2"/>
      <c r="B37" s="2"/>
      <c r="C37" s="2"/>
      <c r="F37" s="2"/>
      <c r="G37" s="2"/>
      <c r="H37" s="2"/>
      <c r="P37" s="5"/>
    </row>
    <row r="38" spans="1:16" x14ac:dyDescent="0.25">
      <c r="A38" s="2"/>
      <c r="B38" s="2"/>
      <c r="C38" s="2"/>
      <c r="F38" s="2"/>
      <c r="G38" s="2"/>
      <c r="H38" s="2"/>
      <c r="P38" s="5"/>
    </row>
    <row r="39" spans="1:16" x14ac:dyDescent="0.25">
      <c r="A39" s="2"/>
      <c r="B39" s="2"/>
      <c r="C39" s="2"/>
      <c r="F39" s="2"/>
      <c r="G39" s="2"/>
      <c r="H39" s="2"/>
      <c r="P39" s="5"/>
    </row>
    <row r="40" spans="1:16" x14ac:dyDescent="0.25">
      <c r="A40" s="2"/>
      <c r="B40" s="2"/>
      <c r="C40" s="2"/>
      <c r="F40" s="2"/>
      <c r="G40" s="2"/>
      <c r="H40" s="2"/>
      <c r="P40" s="5"/>
    </row>
    <row r="41" spans="1:16" x14ac:dyDescent="0.25">
      <c r="A41" s="2"/>
      <c r="B41" s="2"/>
      <c r="C41" s="2"/>
      <c r="F41" s="2"/>
      <c r="G41" s="2"/>
      <c r="H41" s="2"/>
      <c r="P41" s="5"/>
    </row>
    <row r="42" spans="1:16" x14ac:dyDescent="0.25">
      <c r="A42" s="2"/>
      <c r="B42" s="2"/>
      <c r="C42" s="2"/>
      <c r="F42" s="2"/>
      <c r="G42" s="2"/>
      <c r="H42" s="2"/>
      <c r="P42" s="5"/>
    </row>
    <row r="43" spans="1:16" x14ac:dyDescent="0.25">
      <c r="A43" s="2"/>
      <c r="B43" s="2"/>
      <c r="C43" s="2"/>
      <c r="F43" s="2"/>
      <c r="G43" s="2"/>
      <c r="H43" s="2"/>
      <c r="P43" s="5"/>
    </row>
    <row r="44" spans="1:16" x14ac:dyDescent="0.25">
      <c r="A44" s="2"/>
      <c r="B44" s="2"/>
      <c r="C44" s="2"/>
      <c r="F44" s="2"/>
      <c r="G44" s="2"/>
      <c r="H44" s="2"/>
      <c r="P44" s="5"/>
    </row>
    <row r="45" spans="1:16" x14ac:dyDescent="0.25">
      <c r="A45" s="2"/>
      <c r="B45" s="2"/>
      <c r="C45" s="2"/>
      <c r="F45" s="2"/>
      <c r="G45" s="2"/>
      <c r="H45" s="2"/>
    </row>
    <row r="46" spans="1:16" x14ac:dyDescent="0.25">
      <c r="A46" s="2"/>
      <c r="B46" s="2"/>
      <c r="C46" s="2"/>
      <c r="F46" s="2"/>
      <c r="G46" s="2"/>
      <c r="H46" s="2"/>
    </row>
    <row r="47" spans="1:16" x14ac:dyDescent="0.25">
      <c r="A47" s="2"/>
      <c r="B47" s="2"/>
      <c r="C47" s="2"/>
      <c r="F47" s="2"/>
      <c r="G47" s="2"/>
      <c r="H47" s="2"/>
    </row>
    <row r="48" spans="1:16" x14ac:dyDescent="0.25">
      <c r="A48" s="2"/>
      <c r="B48" s="2"/>
      <c r="C48" s="2"/>
      <c r="F48" s="2"/>
      <c r="G48" s="2"/>
      <c r="H48" s="2"/>
    </row>
  </sheetData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zoomScale="85" zoomScaleNormal="85" workbookViewId="0">
      <selection activeCell="E19" sqref="E19"/>
    </sheetView>
  </sheetViews>
  <sheetFormatPr defaultColWidth="11" defaultRowHeight="15" x14ac:dyDescent="0.25"/>
  <cols>
    <col min="1" max="1" width="11.875" style="21" customWidth="1"/>
    <col min="2" max="2" width="12.375" style="21" customWidth="1"/>
    <col min="3" max="3" width="1.875" style="21" customWidth="1"/>
    <col min="4" max="5" width="20.375" style="21" customWidth="1"/>
    <col min="6" max="6" width="12.625" style="21" customWidth="1"/>
    <col min="7" max="7" width="18.875" style="21" customWidth="1"/>
    <col min="8" max="8" width="19.375" style="21" customWidth="1"/>
    <col min="9" max="9" width="12.625" style="21" customWidth="1"/>
    <col min="10" max="10" width="1.875" style="21" customWidth="1"/>
    <col min="11" max="11" width="11" style="45"/>
    <col min="12" max="12" width="7.625" style="22" customWidth="1"/>
    <col min="13" max="13" width="11" style="23"/>
    <col min="14" max="14" width="11" style="24"/>
    <col min="15" max="15" width="11" style="26"/>
    <col min="16" max="16" width="13.375" style="20" customWidth="1"/>
    <col min="17" max="17" width="1.875" style="26" customWidth="1"/>
    <col min="18" max="19" width="11" style="13"/>
    <col min="20" max="20" width="11" style="21" customWidth="1"/>
    <col min="21" max="16384" width="11" style="21"/>
  </cols>
  <sheetData>
    <row r="1" spans="1:20" s="12" customFormat="1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26</v>
      </c>
      <c r="G1" s="1" t="s">
        <v>14</v>
      </c>
      <c r="H1" s="1" t="s">
        <v>16</v>
      </c>
      <c r="I1" s="1" t="s">
        <v>15</v>
      </c>
      <c r="K1" s="48" t="s">
        <v>3</v>
      </c>
      <c r="L1" s="16" t="s">
        <v>9</v>
      </c>
      <c r="M1" s="17" t="s">
        <v>12</v>
      </c>
      <c r="N1" s="18" t="s">
        <v>11</v>
      </c>
      <c r="O1" s="19" t="s">
        <v>10</v>
      </c>
      <c r="P1" s="20"/>
      <c r="Q1" s="14"/>
      <c r="R1" s="1" t="s">
        <v>13</v>
      </c>
      <c r="T1" s="1"/>
    </row>
    <row r="2" spans="1:20" x14ac:dyDescent="0.25">
      <c r="A2" s="12"/>
      <c r="B2" s="12"/>
      <c r="C2" s="12"/>
      <c r="D2" s="12"/>
      <c r="E2" s="12"/>
      <c r="F2" s="12"/>
      <c r="G2" s="12"/>
      <c r="H2" s="12"/>
      <c r="I2" s="12"/>
      <c r="O2" s="19" t="s">
        <v>1</v>
      </c>
      <c r="P2" s="25" t="s">
        <v>0</v>
      </c>
      <c r="R2" s="27">
        <v>8.3145100000000003</v>
      </c>
      <c r="S2" s="28">
        <v>96487</v>
      </c>
    </row>
    <row r="3" spans="1:20" x14ac:dyDescent="0.25">
      <c r="A3" s="12">
        <v>201203</v>
      </c>
      <c r="B3" s="12" t="s">
        <v>21</v>
      </c>
      <c r="C3" s="12"/>
      <c r="D3" s="12" t="s">
        <v>132</v>
      </c>
      <c r="E3" s="12" t="s">
        <v>129</v>
      </c>
      <c r="F3" s="12"/>
      <c r="G3" s="12"/>
      <c r="H3" s="12"/>
      <c r="I3" s="12" t="s">
        <v>18</v>
      </c>
      <c r="K3" s="45">
        <v>40991</v>
      </c>
      <c r="L3" s="22">
        <v>99</v>
      </c>
      <c r="M3" s="23">
        <v>7.907</v>
      </c>
      <c r="N3" s="24">
        <v>4.2569999999999997E-2</v>
      </c>
      <c r="O3" s="26">
        <v>293.10000000000002</v>
      </c>
      <c r="P3" s="20">
        <f>N3-(M3*$R$2*O3*LN(10)/$S$2)</f>
        <v>-0.41727461230203816</v>
      </c>
      <c r="R3" s="27" t="s">
        <v>25</v>
      </c>
      <c r="S3" s="28"/>
    </row>
    <row r="4" spans="1:20" x14ac:dyDescent="0.25">
      <c r="A4" s="12">
        <v>201203</v>
      </c>
      <c r="B4" s="12" t="s">
        <v>21</v>
      </c>
      <c r="C4" s="12"/>
      <c r="D4" s="12" t="s">
        <v>131</v>
      </c>
      <c r="E4" s="12" t="s">
        <v>128</v>
      </c>
      <c r="F4" s="12" t="s">
        <v>27</v>
      </c>
      <c r="G4" s="12" t="s">
        <v>28</v>
      </c>
      <c r="H4" s="12" t="s">
        <v>29</v>
      </c>
      <c r="I4" s="12"/>
      <c r="K4" s="45">
        <v>41121</v>
      </c>
      <c r="O4" s="26">
        <v>294.44</v>
      </c>
      <c r="P4" s="20">
        <v>-0.39268999999999998</v>
      </c>
      <c r="R4" s="27" t="s">
        <v>30</v>
      </c>
      <c r="S4" s="28"/>
    </row>
    <row r="5" spans="1:20" x14ac:dyDescent="0.25">
      <c r="A5" s="12">
        <v>201306</v>
      </c>
      <c r="B5" s="12" t="s">
        <v>21</v>
      </c>
      <c r="C5" s="12"/>
      <c r="D5" s="12" t="s">
        <v>130</v>
      </c>
      <c r="E5" s="12" t="s">
        <v>127</v>
      </c>
      <c r="F5" s="12"/>
      <c r="G5" s="12"/>
      <c r="H5" s="12"/>
      <c r="I5" s="12" t="s">
        <v>22</v>
      </c>
      <c r="K5" s="45">
        <v>41438</v>
      </c>
      <c r="L5" s="29">
        <v>126</v>
      </c>
      <c r="M5" s="23">
        <v>8.0997000000000003</v>
      </c>
      <c r="N5" s="24">
        <v>6.1600000000000002E-2</v>
      </c>
      <c r="O5" s="26">
        <v>287.20999999999998</v>
      </c>
      <c r="P5" s="20">
        <f>N5-(M5*$R$2*O5*LN(10)/$S$2)</f>
        <v>-0.39998537052979188</v>
      </c>
      <c r="R5" s="26"/>
      <c r="S5" s="30"/>
    </row>
    <row r="6" spans="1:20" x14ac:dyDescent="0.25">
      <c r="A6" s="12">
        <v>201401</v>
      </c>
      <c r="B6" s="12" t="s">
        <v>21</v>
      </c>
      <c r="C6" s="12"/>
      <c r="D6" s="12" t="s">
        <v>117</v>
      </c>
      <c r="E6" s="12" t="s">
        <v>126</v>
      </c>
      <c r="F6" s="12" t="s">
        <v>38</v>
      </c>
      <c r="G6" s="12"/>
      <c r="H6" s="12"/>
      <c r="I6" s="12" t="s">
        <v>23</v>
      </c>
      <c r="K6" s="46">
        <v>41662</v>
      </c>
      <c r="L6" s="21">
        <v>133</v>
      </c>
      <c r="M6" s="31">
        <v>8.1590000000000007</v>
      </c>
      <c r="N6" s="27">
        <v>8.4900000000000003E-2</v>
      </c>
      <c r="O6" s="13">
        <v>280.66000000000003</v>
      </c>
      <c r="P6" s="20">
        <f>N6-(M6*$R$2*O6*LN(10)/$S$2)</f>
        <v>-0.36946095037376103</v>
      </c>
      <c r="Q6" s="21"/>
      <c r="R6" s="21"/>
      <c r="S6" s="30"/>
    </row>
    <row r="7" spans="1:20" x14ac:dyDescent="0.25">
      <c r="A7" s="12">
        <v>201401</v>
      </c>
      <c r="B7" s="12" t="s">
        <v>21</v>
      </c>
      <c r="C7" s="12"/>
      <c r="D7" s="21" t="s">
        <v>126</v>
      </c>
      <c r="E7" s="21" t="s">
        <v>124</v>
      </c>
      <c r="F7" s="12" t="s">
        <v>38</v>
      </c>
      <c r="G7" s="12"/>
      <c r="H7" s="12"/>
      <c r="I7" s="12" t="s">
        <v>24</v>
      </c>
      <c r="K7" s="46">
        <v>42010</v>
      </c>
      <c r="L7" s="21">
        <v>136</v>
      </c>
      <c r="M7" s="31">
        <v>8.2230000000000008</v>
      </c>
      <c r="N7" s="27">
        <v>9.0499999999999997E-2</v>
      </c>
      <c r="O7" s="13">
        <v>283.44</v>
      </c>
      <c r="P7" s="20">
        <f>N7-(M7*$R$2*O7*LN(10)/$S$2)</f>
        <v>-0.37196085189243666</v>
      </c>
      <c r="Q7" s="21"/>
      <c r="R7" s="21"/>
      <c r="S7" s="30"/>
    </row>
    <row r="8" spans="1:20" x14ac:dyDescent="0.25">
      <c r="A8" s="12">
        <v>201401</v>
      </c>
      <c r="B8" s="12" t="s">
        <v>21</v>
      </c>
      <c r="C8" s="12"/>
      <c r="D8" s="21" t="s">
        <v>124</v>
      </c>
      <c r="E8" s="12" t="s">
        <v>125</v>
      </c>
      <c r="F8" s="12" t="s">
        <v>38</v>
      </c>
      <c r="G8" s="12"/>
      <c r="H8" s="12"/>
      <c r="I8" s="12" t="s">
        <v>22</v>
      </c>
      <c r="K8" s="46">
        <v>42262</v>
      </c>
      <c r="L8" s="21"/>
      <c r="M8" s="31">
        <v>8.1880000000000006</v>
      </c>
      <c r="N8" s="27">
        <v>7.9500000000000001E-2</v>
      </c>
      <c r="O8" s="13">
        <v>279.13</v>
      </c>
      <c r="P8" s="20">
        <f>N8-(M8*$R$2*O8*LN(10)/$S$2)</f>
        <v>-0.37399018801333078</v>
      </c>
      <c r="Q8" s="21"/>
      <c r="R8" s="21"/>
      <c r="S8" s="30"/>
    </row>
    <row r="9" spans="1:20" x14ac:dyDescent="0.25">
      <c r="A9" s="12">
        <v>201401</v>
      </c>
      <c r="B9" s="12" t="s">
        <v>21</v>
      </c>
      <c r="C9" s="12"/>
      <c r="D9" s="21" t="s">
        <v>123</v>
      </c>
      <c r="E9" s="12" t="s">
        <v>118</v>
      </c>
      <c r="F9" s="12" t="s">
        <v>38</v>
      </c>
      <c r="G9" s="12"/>
      <c r="H9" s="12"/>
      <c r="I9" s="12" t="s">
        <v>32</v>
      </c>
      <c r="K9" s="46">
        <v>42493</v>
      </c>
      <c r="L9" s="30"/>
      <c r="O9" s="13">
        <v>293.74</v>
      </c>
      <c r="P9" s="20">
        <v>-0.35183935999999999</v>
      </c>
      <c r="Q9" s="21"/>
      <c r="R9" s="21" t="s">
        <v>85</v>
      </c>
      <c r="S9" s="30"/>
    </row>
    <row r="10" spans="1:20" x14ac:dyDescent="0.25">
      <c r="A10" s="12" t="s">
        <v>100</v>
      </c>
      <c r="B10" s="12" t="s">
        <v>21</v>
      </c>
      <c r="C10" s="12"/>
      <c r="D10" s="21" t="s">
        <v>119</v>
      </c>
      <c r="E10" s="12" t="s">
        <v>133</v>
      </c>
      <c r="F10" s="12" t="s">
        <v>38</v>
      </c>
      <c r="G10" s="12" t="s">
        <v>73</v>
      </c>
      <c r="H10" s="12" t="s">
        <v>110</v>
      </c>
      <c r="I10" s="12" t="s">
        <v>74</v>
      </c>
      <c r="K10" s="46">
        <v>42565</v>
      </c>
      <c r="L10" s="30">
        <v>152</v>
      </c>
      <c r="M10" s="23">
        <v>7.9274091720581001</v>
      </c>
      <c r="N10" s="24">
        <v>8.4879999999999997E-2</v>
      </c>
      <c r="O10" s="21">
        <v>294.12</v>
      </c>
      <c r="P10" s="20">
        <f t="shared" ref="P10:P13" si="0">N10-(M10*$R$2*O10*LN(10)/$S$2)</f>
        <v>-0.37775594996774781</v>
      </c>
      <c r="Q10" s="21"/>
      <c r="R10" s="34" t="s">
        <v>138</v>
      </c>
    </row>
    <row r="11" spans="1:20" x14ac:dyDescent="0.25">
      <c r="A11" s="12" t="s">
        <v>100</v>
      </c>
      <c r="B11" s="12" t="s">
        <v>21</v>
      </c>
      <c r="C11" s="12"/>
      <c r="D11" s="12" t="s">
        <v>122</v>
      </c>
      <c r="E11" s="38" t="s">
        <v>144</v>
      </c>
      <c r="F11" s="12" t="s">
        <v>38</v>
      </c>
      <c r="H11" s="21" t="s">
        <v>109</v>
      </c>
      <c r="I11" s="36" t="s">
        <v>141</v>
      </c>
      <c r="K11" s="45" t="s">
        <v>111</v>
      </c>
      <c r="L11" s="29">
        <v>144</v>
      </c>
      <c r="M11" s="23">
        <v>8.0788068771362305</v>
      </c>
      <c r="N11" s="24">
        <v>7.7929999999999999E-2</v>
      </c>
      <c r="O11" s="26">
        <v>284.99</v>
      </c>
      <c r="P11" s="20">
        <f t="shared" si="0"/>
        <v>-0.37890607664171289</v>
      </c>
      <c r="Q11" s="21"/>
      <c r="R11" s="37" t="s">
        <v>142</v>
      </c>
    </row>
    <row r="12" spans="1:20" x14ac:dyDescent="0.25">
      <c r="A12" s="38" t="s">
        <v>100</v>
      </c>
      <c r="B12" s="12" t="s">
        <v>21</v>
      </c>
      <c r="C12" s="12"/>
      <c r="D12" s="38" t="s">
        <v>143</v>
      </c>
      <c r="E12" s="44" t="s">
        <v>152</v>
      </c>
      <c r="F12" s="12" t="s">
        <v>38</v>
      </c>
      <c r="H12" s="21" t="s">
        <v>115</v>
      </c>
      <c r="I12" s="12" t="s">
        <v>114</v>
      </c>
      <c r="K12" s="45" t="s">
        <v>113</v>
      </c>
      <c r="L12" s="29">
        <v>163</v>
      </c>
      <c r="M12" s="23">
        <v>7.8876999999999997</v>
      </c>
      <c r="N12" s="24">
        <v>5.3659999999999999E-2</v>
      </c>
      <c r="O12" s="26">
        <v>293.96589999999998</v>
      </c>
      <c r="P12" s="20">
        <f t="shared" si="0"/>
        <v>-0.40641738362516822</v>
      </c>
      <c r="Q12" s="21"/>
      <c r="R12" s="39" t="s">
        <v>116</v>
      </c>
    </row>
    <row r="13" spans="1:20" x14ac:dyDescent="0.25">
      <c r="A13" s="44" t="s">
        <v>100</v>
      </c>
      <c r="B13" s="40" t="s">
        <v>21</v>
      </c>
      <c r="C13" s="12"/>
      <c r="D13" s="44" t="s">
        <v>154</v>
      </c>
      <c r="E13" s="51" t="s">
        <v>155</v>
      </c>
      <c r="F13" s="40" t="s">
        <v>38</v>
      </c>
      <c r="G13" s="50" t="s">
        <v>158</v>
      </c>
      <c r="H13" s="39" t="s">
        <v>115</v>
      </c>
      <c r="I13" s="44" t="s">
        <v>141</v>
      </c>
      <c r="K13" s="47" t="s">
        <v>145</v>
      </c>
      <c r="L13" s="29">
        <v>163</v>
      </c>
      <c r="M13" s="23">
        <v>7.89</v>
      </c>
      <c r="N13" s="24">
        <v>6.4530000000000004E-2</v>
      </c>
      <c r="O13" s="26">
        <v>294.25</v>
      </c>
      <c r="P13" s="20">
        <f t="shared" si="0"/>
        <v>-0.39612630528689574</v>
      </c>
      <c r="Q13" s="21"/>
      <c r="R13" s="39" t="s">
        <v>146</v>
      </c>
    </row>
    <row r="14" spans="1:20" x14ac:dyDescent="0.25">
      <c r="A14" s="44" t="s">
        <v>100</v>
      </c>
      <c r="B14" s="40" t="s">
        <v>21</v>
      </c>
      <c r="C14" s="12"/>
      <c r="D14" s="51" t="s">
        <v>156</v>
      </c>
      <c r="E14" s="55" t="s">
        <v>166</v>
      </c>
      <c r="F14" s="51" t="s">
        <v>38</v>
      </c>
      <c r="G14" s="39"/>
      <c r="H14" s="50" t="s">
        <v>33</v>
      </c>
      <c r="I14" s="51" t="s">
        <v>114</v>
      </c>
      <c r="K14" s="47">
        <v>43103</v>
      </c>
      <c r="L14" s="29">
        <v>169</v>
      </c>
      <c r="M14" s="23">
        <v>7.803515</v>
      </c>
      <c r="N14" s="24">
        <v>6.5759999999999999E-2</v>
      </c>
      <c r="O14" s="26">
        <v>293.66723000000002</v>
      </c>
      <c r="P14" s="20">
        <v>-0.38894453499999998</v>
      </c>
      <c r="Q14" s="21"/>
      <c r="R14" s="50" t="s">
        <v>157</v>
      </c>
    </row>
    <row r="15" spans="1:20" x14ac:dyDescent="0.25">
      <c r="A15" s="59" t="s">
        <v>100</v>
      </c>
      <c r="B15" s="40" t="s">
        <v>21</v>
      </c>
      <c r="C15" s="12"/>
      <c r="D15" s="55" t="s">
        <v>165</v>
      </c>
      <c r="E15" s="59" t="s">
        <v>169</v>
      </c>
      <c r="F15" s="55" t="s">
        <v>38</v>
      </c>
      <c r="G15" s="50" t="s">
        <v>158</v>
      </c>
      <c r="H15" s="39" t="s">
        <v>115</v>
      </c>
      <c r="I15" s="55" t="s">
        <v>141</v>
      </c>
      <c r="K15" s="47">
        <v>43177</v>
      </c>
      <c r="L15" s="29">
        <v>171</v>
      </c>
      <c r="M15" s="57">
        <v>7.9012411220000001</v>
      </c>
      <c r="N15" s="56">
        <v>7.1080000000000004E-2</v>
      </c>
      <c r="O15" s="26">
        <v>295.16048000000001</v>
      </c>
      <c r="P15" s="20">
        <v>-0.39166002799999999</v>
      </c>
      <c r="Q15" s="21"/>
      <c r="R15" s="50"/>
    </row>
    <row r="16" spans="1:20" x14ac:dyDescent="0.25">
      <c r="A16" s="62" t="s">
        <v>173</v>
      </c>
      <c r="B16" s="59" t="s">
        <v>21</v>
      </c>
      <c r="C16" s="12"/>
      <c r="D16" s="62" t="s">
        <v>174</v>
      </c>
      <c r="E16" s="85" t="s">
        <v>192</v>
      </c>
      <c r="F16" s="59" t="s">
        <v>38</v>
      </c>
      <c r="G16" s="61" t="s">
        <v>38</v>
      </c>
      <c r="H16" s="50" t="s">
        <v>33</v>
      </c>
      <c r="I16" s="59" t="s">
        <v>114</v>
      </c>
      <c r="K16" s="47">
        <v>43418</v>
      </c>
      <c r="L16" s="29">
        <v>177</v>
      </c>
      <c r="M16" s="57">
        <v>7.8330000000000002</v>
      </c>
      <c r="N16" s="56">
        <v>6.726E-2</v>
      </c>
      <c r="O16" s="26">
        <v>294.27</v>
      </c>
      <c r="P16" s="20">
        <v>-0.39009949999999999</v>
      </c>
      <c r="Q16" s="21"/>
      <c r="R16" s="50"/>
    </row>
    <row r="17" spans="1:19" ht="15.75" x14ac:dyDescent="0.25">
      <c r="A17" s="108" t="s">
        <v>180</v>
      </c>
      <c r="B17" s="108" t="s">
        <v>21</v>
      </c>
      <c r="C17" s="108"/>
      <c r="D17" s="108" t="s">
        <v>193</v>
      </c>
      <c r="E17" s="108" t="s">
        <v>206</v>
      </c>
      <c r="F17" s="108" t="s">
        <v>38</v>
      </c>
      <c r="G17" s="109" t="s">
        <v>38</v>
      </c>
      <c r="H17" s="109" t="s">
        <v>189</v>
      </c>
      <c r="I17" s="108" t="s">
        <v>141</v>
      </c>
      <c r="J17" s="107"/>
      <c r="K17" s="116">
        <v>44078</v>
      </c>
      <c r="L17" s="114">
        <v>187</v>
      </c>
      <c r="M17" s="119">
        <v>7.9582647169955099</v>
      </c>
      <c r="N17" s="118">
        <v>6.3880000000000006E-2</v>
      </c>
      <c r="O17" s="112">
        <v>293.19</v>
      </c>
      <c r="P17" s="111">
        <v>-0.39890946900000002</v>
      </c>
      <c r="Q17" s="109"/>
      <c r="R17" s="109" t="s">
        <v>190</v>
      </c>
      <c r="S17" s="107"/>
    </row>
    <row r="18" spans="1:19" ht="15.75" x14ac:dyDescent="0.25">
      <c r="A18" s="135" t="s">
        <v>180</v>
      </c>
      <c r="B18" s="108" t="s">
        <v>21</v>
      </c>
      <c r="C18" s="108"/>
      <c r="D18" s="108" t="s">
        <v>206</v>
      </c>
      <c r="E18" s="108" t="s">
        <v>198</v>
      </c>
      <c r="F18" s="108"/>
      <c r="G18" s="109"/>
      <c r="H18" s="109"/>
      <c r="I18" s="108"/>
      <c r="J18" s="107"/>
      <c r="K18" s="116" t="s">
        <v>208</v>
      </c>
      <c r="L18" s="114">
        <v>666</v>
      </c>
      <c r="M18" s="119">
        <v>6.6</v>
      </c>
      <c r="N18" s="118">
        <v>6.6000000000000003E-2</v>
      </c>
      <c r="O18" s="136">
        <v>306.60000000000002</v>
      </c>
      <c r="P18" s="20">
        <f>N18-(M18*$R$2*O18*LN(10)/$S$2)</f>
        <v>-0.33551301858771826</v>
      </c>
      <c r="Q18" s="109"/>
      <c r="R18" s="109"/>
      <c r="S18" s="107"/>
    </row>
    <row r="19" spans="1:19" ht="15.75" x14ac:dyDescent="0.25">
      <c r="A19" s="138" t="s">
        <v>212</v>
      </c>
      <c r="B19" s="108" t="s">
        <v>21</v>
      </c>
      <c r="C19" s="108"/>
      <c r="D19" s="108" t="s">
        <v>198</v>
      </c>
      <c r="E19" s="149" t="s">
        <v>228</v>
      </c>
      <c r="F19" s="108" t="s">
        <v>38</v>
      </c>
      <c r="G19" s="109" t="s">
        <v>199</v>
      </c>
      <c r="H19" s="109" t="s">
        <v>202</v>
      </c>
      <c r="I19" s="108" t="s">
        <v>74</v>
      </c>
      <c r="J19" s="107"/>
      <c r="K19" s="116">
        <v>44587</v>
      </c>
      <c r="L19" s="114" t="s">
        <v>201</v>
      </c>
      <c r="M19" s="119">
        <f>8.24579 +(O19-293.15)*-0.03261</f>
        <v>8.2542685999999996</v>
      </c>
      <c r="N19" s="118">
        <v>8.3849999999999994E-2</v>
      </c>
      <c r="O19" s="112">
        <v>292.89</v>
      </c>
      <c r="P19" s="20">
        <f>N19-(M19*$R$2*O19*LN(10)/$S$2)</f>
        <v>-0.39584665087272269</v>
      </c>
      <c r="Q19" s="109"/>
      <c r="R19" s="109" t="s">
        <v>209</v>
      </c>
      <c r="S19" s="107"/>
    </row>
    <row r="20" spans="1:19" ht="15.75" x14ac:dyDescent="0.25">
      <c r="A20" s="148" t="s">
        <v>218</v>
      </c>
      <c r="B20" s="144" t="s">
        <v>21</v>
      </c>
      <c r="C20" s="108"/>
      <c r="D20" s="147" t="s">
        <v>219</v>
      </c>
      <c r="E20" s="108"/>
      <c r="F20" s="108"/>
      <c r="G20" s="108"/>
      <c r="H20" s="144" t="s">
        <v>224</v>
      </c>
      <c r="I20" s="144" t="s">
        <v>225</v>
      </c>
      <c r="J20" s="107"/>
      <c r="K20" s="117">
        <v>45572</v>
      </c>
      <c r="L20" s="145" t="s">
        <v>226</v>
      </c>
      <c r="M20" s="119">
        <f>7.4115 +(O20-293.15)*-0.03261</f>
        <v>7.3916078999999995</v>
      </c>
      <c r="N20" s="113">
        <v>0.16</v>
      </c>
      <c r="O20" s="110">
        <v>293.76</v>
      </c>
      <c r="P20" s="20">
        <f>N20-(M20*$R$2*O20*LN(10)/$S$2)</f>
        <v>-0.27083911562337526</v>
      </c>
      <c r="Q20" s="109"/>
      <c r="R20" s="109"/>
      <c r="S20" s="115"/>
    </row>
    <row r="21" spans="1:19" x14ac:dyDescent="0.25">
      <c r="A21" s="12"/>
      <c r="B21" s="12"/>
      <c r="C21" s="12"/>
      <c r="D21" s="12"/>
      <c r="E21" s="12"/>
      <c r="F21" s="12"/>
      <c r="G21" s="12"/>
      <c r="H21" s="12"/>
      <c r="I21" s="12"/>
      <c r="K21" s="46"/>
      <c r="L21" s="21"/>
      <c r="M21" s="31"/>
      <c r="N21" s="27"/>
      <c r="O21" s="13"/>
      <c r="Q21" s="21"/>
      <c r="R21" s="21"/>
      <c r="S21" s="21"/>
    </row>
    <row r="22" spans="1:19" x14ac:dyDescent="0.25">
      <c r="A22" s="12"/>
      <c r="B22" s="12"/>
      <c r="C22" s="12"/>
      <c r="D22" s="12"/>
      <c r="E22" s="12"/>
      <c r="F22" s="12"/>
      <c r="G22" s="12"/>
      <c r="H22" s="12"/>
      <c r="I22" s="12"/>
      <c r="K22" s="46"/>
      <c r="L22" s="21"/>
      <c r="M22" s="31"/>
      <c r="N22" s="27"/>
      <c r="O22" s="13"/>
      <c r="Q22" s="21"/>
      <c r="R22" s="21"/>
      <c r="S22" s="21"/>
    </row>
    <row r="23" spans="1:19" x14ac:dyDescent="0.25">
      <c r="A23" s="12"/>
      <c r="B23" s="12"/>
      <c r="C23" s="12"/>
      <c r="D23" s="12"/>
      <c r="E23" s="12"/>
      <c r="F23" s="12"/>
      <c r="G23" s="12"/>
      <c r="H23" s="12"/>
      <c r="I23" s="12"/>
      <c r="K23" s="46"/>
      <c r="L23" s="21"/>
      <c r="M23" s="31"/>
      <c r="N23" s="27"/>
      <c r="O23" s="13"/>
      <c r="Q23" s="21"/>
    </row>
    <row r="24" spans="1:19" x14ac:dyDescent="0.25">
      <c r="A24" s="12"/>
      <c r="B24" s="12"/>
      <c r="C24" s="12"/>
      <c r="D24" s="12"/>
      <c r="E24" s="12"/>
      <c r="F24" s="12"/>
      <c r="G24" s="12"/>
      <c r="H24" s="12"/>
      <c r="I24" s="12"/>
      <c r="K24" s="46"/>
      <c r="L24" s="21"/>
      <c r="M24" s="31"/>
      <c r="N24" s="27"/>
      <c r="O24" s="13"/>
      <c r="Q24" s="21"/>
      <c r="R24" s="21"/>
      <c r="S24" s="21"/>
    </row>
    <row r="25" spans="1:19" x14ac:dyDescent="0.25">
      <c r="A25" s="12"/>
      <c r="B25" s="12"/>
      <c r="C25" s="12"/>
      <c r="D25" s="12"/>
      <c r="E25" s="12"/>
      <c r="F25" s="12"/>
      <c r="G25" s="12"/>
      <c r="H25" s="12"/>
      <c r="I25" s="12"/>
      <c r="K25" s="46"/>
      <c r="L25" s="21"/>
      <c r="M25" s="31"/>
      <c r="N25" s="27"/>
      <c r="O25" s="13"/>
      <c r="Q25" s="21"/>
      <c r="S25" s="21"/>
    </row>
    <row r="26" spans="1:19" x14ac:dyDescent="0.25">
      <c r="A26" s="12"/>
      <c r="B26" s="12"/>
      <c r="C26" s="12"/>
      <c r="D26" s="12"/>
      <c r="E26" s="12"/>
      <c r="F26" s="12"/>
      <c r="G26" s="12"/>
      <c r="H26" s="12"/>
      <c r="I26" s="12"/>
      <c r="K26" s="46"/>
      <c r="L26" s="21"/>
      <c r="M26" s="31"/>
      <c r="N26" s="27"/>
      <c r="O26" s="13"/>
      <c r="Q26" s="21"/>
      <c r="S26" s="21"/>
    </row>
    <row r="27" spans="1:19" x14ac:dyDescent="0.25">
      <c r="A27" s="12"/>
      <c r="B27" s="12"/>
      <c r="C27" s="12"/>
      <c r="D27" s="12"/>
      <c r="E27" s="12"/>
      <c r="F27" s="12"/>
      <c r="G27" s="12"/>
      <c r="H27" s="12"/>
      <c r="I27" s="12"/>
      <c r="K27" s="46"/>
      <c r="L27" s="21"/>
      <c r="M27" s="31"/>
      <c r="N27" s="27"/>
      <c r="O27" s="13"/>
      <c r="Q27" s="21"/>
      <c r="S27" s="21"/>
    </row>
    <row r="28" spans="1:19" x14ac:dyDescent="0.25">
      <c r="A28" s="12"/>
      <c r="B28" s="12"/>
      <c r="C28" s="12"/>
      <c r="D28" s="12"/>
      <c r="E28" s="63"/>
      <c r="F28" s="12"/>
      <c r="G28" s="12"/>
      <c r="H28" s="12"/>
      <c r="I28" s="12"/>
      <c r="Q28" s="24"/>
    </row>
    <row r="29" spans="1:19" x14ac:dyDescent="0.25">
      <c r="A29" s="63"/>
      <c r="B29" s="63"/>
      <c r="C29" s="12"/>
      <c r="D29" s="63"/>
      <c r="E29" s="81"/>
      <c r="F29" s="12"/>
      <c r="G29" s="12"/>
      <c r="H29" s="64"/>
      <c r="I29" s="63"/>
    </row>
    <row r="30" spans="1:19" x14ac:dyDescent="0.25">
      <c r="A30" s="69"/>
      <c r="B30" s="63"/>
      <c r="C30" s="12"/>
      <c r="D30" s="81"/>
      <c r="E30" s="12"/>
      <c r="F30" s="12"/>
      <c r="G30" s="12"/>
      <c r="H30" s="64"/>
      <c r="I30" s="75"/>
      <c r="K30" s="72"/>
      <c r="O30" s="73"/>
      <c r="R30" s="76"/>
    </row>
    <row r="31" spans="1:19" x14ac:dyDescent="0.25">
      <c r="A31" s="12"/>
      <c r="B31" s="12"/>
      <c r="C31" s="12"/>
      <c r="E31" s="12"/>
      <c r="F31" s="12"/>
      <c r="G31" s="12"/>
      <c r="H31" s="12"/>
      <c r="I31" s="12"/>
      <c r="J31" s="14"/>
      <c r="L31" s="23"/>
      <c r="M31" s="24"/>
      <c r="N31" s="26"/>
      <c r="O31" s="20"/>
      <c r="P31" s="26"/>
      <c r="Q31" s="13"/>
      <c r="S31" s="21"/>
    </row>
    <row r="32" spans="1:19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4"/>
      <c r="L32" s="23"/>
      <c r="M32" s="24"/>
      <c r="N32" s="26"/>
      <c r="O32" s="20"/>
      <c r="P32" s="26"/>
      <c r="Q32" s="13"/>
      <c r="S32" s="21"/>
    </row>
    <row r="33" spans="1:19" x14ac:dyDescent="0.25">
      <c r="A33" s="12"/>
      <c r="B33" s="12"/>
      <c r="C33" s="12"/>
      <c r="E33" s="12"/>
      <c r="F33" s="12"/>
      <c r="G33" s="12"/>
      <c r="H33" s="12"/>
      <c r="I33" s="12"/>
      <c r="J33" s="14"/>
      <c r="L33" s="23"/>
      <c r="M33" s="24"/>
      <c r="N33" s="26"/>
      <c r="O33" s="20"/>
      <c r="P33" s="26"/>
      <c r="Q33" s="13"/>
      <c r="S33" s="21"/>
    </row>
    <row r="34" spans="1:19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4"/>
      <c r="L34" s="23"/>
      <c r="M34" s="24"/>
      <c r="N34" s="26"/>
      <c r="O34" s="20"/>
      <c r="P34" s="26"/>
      <c r="Q34" s="13"/>
      <c r="S34" s="21"/>
    </row>
    <row r="35" spans="1:19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4"/>
      <c r="L35" s="23"/>
      <c r="M35" s="24"/>
      <c r="N35" s="26"/>
      <c r="O35" s="20"/>
      <c r="P35" s="26"/>
      <c r="Q35" s="13"/>
      <c r="S35" s="21"/>
    </row>
    <row r="36" spans="1:19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4"/>
      <c r="L36" s="23"/>
      <c r="M36" s="24"/>
      <c r="O36" s="20"/>
      <c r="P36" s="26"/>
      <c r="Q36" s="13"/>
      <c r="S36" s="21"/>
    </row>
    <row r="37" spans="1:19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4"/>
      <c r="L37" s="23"/>
      <c r="M37" s="24"/>
      <c r="N37" s="26"/>
      <c r="O37" s="20"/>
      <c r="P37" s="26"/>
      <c r="Q37" s="13"/>
      <c r="S37" s="21"/>
    </row>
    <row r="38" spans="1:19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4"/>
      <c r="L38" s="23"/>
      <c r="M38" s="24"/>
      <c r="N38" s="26"/>
      <c r="O38" s="20"/>
      <c r="P38" s="26"/>
      <c r="Q38" s="13"/>
      <c r="S38" s="21"/>
    </row>
    <row r="39" spans="1:19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4"/>
      <c r="L39" s="23"/>
      <c r="M39" s="24"/>
      <c r="N39" s="26"/>
      <c r="O39" s="20"/>
      <c r="P39" s="26"/>
      <c r="Q39" s="13"/>
      <c r="S39" s="21"/>
    </row>
    <row r="40" spans="1:19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4"/>
      <c r="L40" s="23"/>
      <c r="M40" s="24"/>
      <c r="N40" s="26"/>
      <c r="O40" s="20"/>
      <c r="P40" s="26"/>
      <c r="Q40" s="13"/>
      <c r="S40" s="21"/>
    </row>
    <row r="41" spans="1:19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4"/>
      <c r="L41" s="23"/>
      <c r="M41" s="24"/>
      <c r="N41" s="26"/>
      <c r="O41" s="20"/>
      <c r="P41" s="26"/>
      <c r="Q41" s="13"/>
      <c r="S41" s="21"/>
    </row>
    <row r="42" spans="1:19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4"/>
      <c r="L42" s="23"/>
      <c r="M42" s="24"/>
      <c r="N42" s="26"/>
      <c r="O42" s="20"/>
      <c r="P42" s="26"/>
      <c r="Q42" s="13"/>
      <c r="S42" s="21"/>
    </row>
    <row r="43" spans="1:1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19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19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19" x14ac:dyDescent="0.25">
      <c r="A46" s="12"/>
      <c r="B46" s="12"/>
      <c r="C46" s="12"/>
      <c r="D46" s="12"/>
      <c r="E46" s="12"/>
      <c r="F46" s="12"/>
      <c r="G46" s="12"/>
      <c r="H46" s="12"/>
      <c r="I46" s="12"/>
    </row>
    <row r="47" spans="1:19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19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2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0"/>
  <sheetViews>
    <sheetView zoomScale="85" zoomScaleNormal="85" workbookViewId="0">
      <selection activeCell="A13" sqref="A13"/>
    </sheetView>
  </sheetViews>
  <sheetFormatPr defaultColWidth="11" defaultRowHeight="15" x14ac:dyDescent="0.25"/>
  <cols>
    <col min="1" max="1" width="11.875" style="21" customWidth="1"/>
    <col min="2" max="2" width="12.375" style="21" customWidth="1"/>
    <col min="3" max="3" width="1.875" style="21" customWidth="1"/>
    <col min="4" max="5" width="20.375" style="21" customWidth="1"/>
    <col min="6" max="8" width="11.125" style="21" customWidth="1"/>
    <col min="9" max="9" width="1.875" style="21" customWidth="1"/>
    <col min="10" max="10" width="11" style="14" customWidth="1"/>
    <col min="11" max="11" width="11.875" style="22" customWidth="1"/>
    <col min="12" max="12" width="11" style="23"/>
    <col min="13" max="13" width="1.875" style="26" customWidth="1"/>
    <col min="14" max="14" width="11" style="13" customWidth="1"/>
    <col min="15" max="15" width="11" style="13"/>
    <col min="16" max="16" width="11" style="21" customWidth="1"/>
    <col min="17" max="16384" width="11" style="21"/>
  </cols>
  <sheetData>
    <row r="1" spans="1:16" s="12" customFormat="1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H1" s="1" t="s">
        <v>56</v>
      </c>
      <c r="J1" s="15" t="s">
        <v>3</v>
      </c>
      <c r="K1" s="1" t="s">
        <v>57</v>
      </c>
      <c r="L1" s="17" t="s">
        <v>58</v>
      </c>
      <c r="M1" s="14"/>
      <c r="N1" s="1" t="s">
        <v>7</v>
      </c>
      <c r="P1" s="1"/>
    </row>
    <row r="2" spans="1:16" x14ac:dyDescent="0.25">
      <c r="A2" s="12"/>
      <c r="B2" s="12"/>
      <c r="C2" s="12"/>
      <c r="D2" s="12"/>
      <c r="E2" s="12"/>
      <c r="F2" s="12"/>
      <c r="G2" s="12"/>
      <c r="H2" s="12"/>
      <c r="I2" s="12"/>
      <c r="N2" s="27"/>
      <c r="O2" s="28"/>
    </row>
    <row r="3" spans="1:16" x14ac:dyDescent="0.25">
      <c r="A3" s="12">
        <v>201203</v>
      </c>
      <c r="B3" s="12" t="s">
        <v>21</v>
      </c>
      <c r="C3" s="12"/>
      <c r="D3" s="12"/>
      <c r="E3" s="12"/>
      <c r="F3" s="12"/>
      <c r="G3" s="12"/>
      <c r="H3" s="12"/>
      <c r="I3" s="12"/>
      <c r="N3" s="27"/>
      <c r="O3" s="28"/>
    </row>
    <row r="4" spans="1:16" x14ac:dyDescent="0.25">
      <c r="A4" s="12">
        <v>201306</v>
      </c>
      <c r="B4" s="12" t="s">
        <v>21</v>
      </c>
      <c r="C4" s="12"/>
      <c r="D4" s="12"/>
      <c r="E4" s="12"/>
      <c r="F4" s="12"/>
      <c r="G4" s="12"/>
      <c r="H4" s="12"/>
      <c r="I4" s="12"/>
      <c r="K4" s="29"/>
      <c r="N4" s="26"/>
      <c r="O4" s="30"/>
    </row>
    <row r="5" spans="1:16" x14ac:dyDescent="0.25">
      <c r="A5" s="12">
        <v>201401</v>
      </c>
      <c r="B5" s="12" t="s">
        <v>21</v>
      </c>
      <c r="C5" s="12"/>
      <c r="D5" s="12" t="s">
        <v>117</v>
      </c>
      <c r="E5" s="12" t="s">
        <v>118</v>
      </c>
      <c r="F5" s="12" t="s">
        <v>87</v>
      </c>
      <c r="G5" s="12" t="s">
        <v>86</v>
      </c>
      <c r="H5" s="12"/>
      <c r="I5" s="12"/>
      <c r="J5" s="12"/>
      <c r="K5" s="21"/>
      <c r="L5" s="31"/>
      <c r="M5" s="21"/>
      <c r="N5" s="21"/>
      <c r="O5" s="30"/>
    </row>
    <row r="6" spans="1:16" x14ac:dyDescent="0.25">
      <c r="A6" s="12" t="s">
        <v>100</v>
      </c>
      <c r="B6" s="12" t="s">
        <v>21</v>
      </c>
      <c r="C6" s="12"/>
      <c r="D6" s="12" t="s">
        <v>119</v>
      </c>
      <c r="E6" s="12" t="s">
        <v>133</v>
      </c>
      <c r="F6" s="12">
        <v>4330</v>
      </c>
      <c r="G6" s="12">
        <v>989</v>
      </c>
      <c r="H6" s="12">
        <v>1206</v>
      </c>
      <c r="I6" s="12"/>
      <c r="M6" s="21"/>
      <c r="N6" s="34" t="s">
        <v>139</v>
      </c>
    </row>
    <row r="7" spans="1:16" x14ac:dyDescent="0.25">
      <c r="A7" s="12" t="s">
        <v>100</v>
      </c>
      <c r="B7" s="12" t="s">
        <v>21</v>
      </c>
      <c r="C7" s="12"/>
      <c r="D7" s="12" t="s">
        <v>122</v>
      </c>
      <c r="E7" s="12" t="s">
        <v>155</v>
      </c>
      <c r="F7" s="12" t="s">
        <v>98</v>
      </c>
      <c r="G7" s="12" t="s">
        <v>107</v>
      </c>
      <c r="H7" s="12" t="s">
        <v>108</v>
      </c>
      <c r="I7" s="12"/>
      <c r="M7" s="21"/>
      <c r="N7" s="54" t="s">
        <v>162</v>
      </c>
    </row>
    <row r="8" spans="1:16" x14ac:dyDescent="0.25">
      <c r="A8" s="52" t="s">
        <v>100</v>
      </c>
      <c r="B8" s="12" t="s">
        <v>21</v>
      </c>
      <c r="C8" s="12"/>
      <c r="D8" s="12" t="s">
        <v>156</v>
      </c>
      <c r="E8" s="59" t="s">
        <v>169</v>
      </c>
      <c r="F8" s="52" t="s">
        <v>87</v>
      </c>
      <c r="G8" s="52" t="s">
        <v>159</v>
      </c>
      <c r="H8" s="52" t="s">
        <v>160</v>
      </c>
      <c r="I8" s="12"/>
      <c r="J8" s="53" t="s">
        <v>108</v>
      </c>
      <c r="M8" s="21"/>
      <c r="N8" s="54" t="s">
        <v>161</v>
      </c>
    </row>
    <row r="9" spans="1:16" x14ac:dyDescent="0.25">
      <c r="A9" s="62" t="s">
        <v>173</v>
      </c>
      <c r="B9" s="59" t="s">
        <v>21</v>
      </c>
      <c r="C9" s="12"/>
      <c r="D9" s="62" t="s">
        <v>174</v>
      </c>
      <c r="E9" s="85" t="s">
        <v>192</v>
      </c>
      <c r="F9" s="52"/>
      <c r="G9" s="52"/>
      <c r="H9" s="52"/>
      <c r="I9" s="12"/>
      <c r="J9" s="53"/>
      <c r="M9" s="21"/>
      <c r="N9" s="54"/>
    </row>
    <row r="10" spans="1:16" ht="15.75" x14ac:dyDescent="0.25">
      <c r="A10" s="121" t="s">
        <v>180</v>
      </c>
      <c r="B10" s="121" t="s">
        <v>21</v>
      </c>
      <c r="C10" s="121"/>
      <c r="D10" s="121" t="s">
        <v>193</v>
      </c>
      <c r="E10" s="121" t="s">
        <v>206</v>
      </c>
      <c r="F10" s="121" t="s">
        <v>87</v>
      </c>
      <c r="G10" s="121" t="s">
        <v>159</v>
      </c>
      <c r="H10" s="121" t="s">
        <v>160</v>
      </c>
      <c r="I10" s="121"/>
      <c r="J10" s="123"/>
      <c r="K10" s="120"/>
      <c r="L10" s="120"/>
      <c r="M10" s="122"/>
      <c r="N10" s="122" t="s">
        <v>185</v>
      </c>
      <c r="O10" s="120"/>
      <c r="P10" s="120"/>
    </row>
    <row r="11" spans="1:16" ht="15.75" x14ac:dyDescent="0.25">
      <c r="A11" s="135" t="s">
        <v>180</v>
      </c>
      <c r="B11" s="121" t="s">
        <v>21</v>
      </c>
      <c r="C11" s="121"/>
      <c r="D11" s="121" t="s">
        <v>206</v>
      </c>
      <c r="E11" s="121" t="s">
        <v>198</v>
      </c>
      <c r="F11" s="121" t="s">
        <v>87</v>
      </c>
      <c r="G11" s="121" t="s">
        <v>159</v>
      </c>
      <c r="H11" s="121" t="s">
        <v>160</v>
      </c>
      <c r="I11" s="121"/>
      <c r="J11" s="123"/>
      <c r="K11" s="120"/>
      <c r="L11" s="120"/>
      <c r="M11" s="122"/>
      <c r="N11" s="122"/>
      <c r="O11" s="120"/>
      <c r="P11" s="120"/>
    </row>
    <row r="12" spans="1:16" ht="15.75" x14ac:dyDescent="0.25">
      <c r="A12" s="138" t="s">
        <v>212</v>
      </c>
      <c r="B12" s="121" t="s">
        <v>21</v>
      </c>
      <c r="C12" s="121"/>
      <c r="D12" s="121" t="s">
        <v>198</v>
      </c>
      <c r="E12" s="121"/>
      <c r="F12" s="121" t="s">
        <v>87</v>
      </c>
      <c r="G12" s="121" t="s">
        <v>159</v>
      </c>
      <c r="H12" s="121" t="s">
        <v>160</v>
      </c>
      <c r="I12" s="121"/>
      <c r="J12" s="123"/>
      <c r="K12" s="120"/>
      <c r="L12" s="120"/>
      <c r="M12" s="122"/>
      <c r="N12" s="122"/>
      <c r="O12" s="120"/>
      <c r="P12" s="120"/>
    </row>
    <row r="13" spans="1:16" ht="15.75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2"/>
      <c r="L13" s="125"/>
      <c r="M13" s="122"/>
      <c r="N13" s="122"/>
      <c r="O13" s="124"/>
      <c r="P13" s="120"/>
    </row>
    <row r="14" spans="1:16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21"/>
      <c r="L14" s="31"/>
      <c r="M14" s="21"/>
      <c r="O14" s="21"/>
    </row>
    <row r="15" spans="1:16" x14ac:dyDescent="0.25">
      <c r="A15" s="12"/>
      <c r="B15" s="12"/>
      <c r="C15" s="12"/>
      <c r="D15" s="12"/>
      <c r="E15" s="12"/>
      <c r="G15" s="12"/>
      <c r="O15" s="21"/>
    </row>
    <row r="16" spans="1:16" x14ac:dyDescent="0.25">
      <c r="A16" s="12"/>
      <c r="B16" s="12"/>
      <c r="C16" s="12"/>
      <c r="D16" s="12"/>
      <c r="E16" s="63"/>
      <c r="F16" s="12"/>
      <c r="G16" s="12"/>
      <c r="H16" s="12"/>
      <c r="I16" s="12"/>
      <c r="J16" s="12"/>
      <c r="K16" s="21"/>
      <c r="L16" s="31"/>
      <c r="M16" s="21"/>
    </row>
    <row r="17" spans="1:15" x14ac:dyDescent="0.25">
      <c r="A17" s="63"/>
      <c r="B17" s="63"/>
      <c r="C17" s="12"/>
      <c r="D17" s="63"/>
      <c r="E17" s="81"/>
      <c r="F17" s="12"/>
      <c r="G17" s="12"/>
      <c r="H17" s="12"/>
      <c r="I17" s="12"/>
    </row>
    <row r="18" spans="1:15" x14ac:dyDescent="0.25">
      <c r="A18" s="69"/>
      <c r="B18" s="63"/>
      <c r="C18" s="12"/>
      <c r="D18" s="81"/>
      <c r="E18" s="12"/>
      <c r="F18" s="12"/>
      <c r="G18" s="12"/>
      <c r="H18" s="12"/>
      <c r="I18" s="12"/>
      <c r="N18" s="78"/>
    </row>
    <row r="19" spans="1:15" x14ac:dyDescent="0.25">
      <c r="A19" s="12"/>
      <c r="B19" s="12"/>
      <c r="C19" s="12"/>
      <c r="D19" s="12"/>
      <c r="E19" s="12"/>
      <c r="F19" s="12"/>
      <c r="G19" s="12"/>
      <c r="H19" s="12"/>
      <c r="I19" s="14"/>
      <c r="K19" s="23"/>
      <c r="L19" s="24"/>
      <c r="M19" s="13"/>
      <c r="O19" s="21"/>
    </row>
    <row r="20" spans="1:15" x14ac:dyDescent="0.25">
      <c r="A20" s="12"/>
      <c r="B20" s="12"/>
      <c r="C20" s="12"/>
      <c r="D20" s="12"/>
      <c r="E20" s="12"/>
      <c r="F20" s="12"/>
      <c r="G20" s="12"/>
      <c r="H20" s="12"/>
      <c r="I20" s="14"/>
      <c r="K20" s="23"/>
      <c r="L20" s="24"/>
      <c r="M20" s="13"/>
      <c r="O20" s="21"/>
    </row>
    <row r="21" spans="1:15" x14ac:dyDescent="0.25">
      <c r="A21" s="12"/>
      <c r="B21" s="12"/>
      <c r="C21" s="12"/>
      <c r="D21" s="12"/>
      <c r="E21" s="12"/>
      <c r="F21" s="12"/>
      <c r="G21" s="12"/>
      <c r="H21" s="12"/>
      <c r="I21" s="14"/>
      <c r="K21" s="23"/>
      <c r="L21" s="24"/>
      <c r="M21" s="13"/>
      <c r="O21" s="21"/>
    </row>
    <row r="22" spans="1:15" x14ac:dyDescent="0.25">
      <c r="A22" s="12"/>
      <c r="B22" s="12"/>
      <c r="C22" s="12"/>
      <c r="D22" s="12"/>
      <c r="E22" s="12"/>
      <c r="F22" s="12"/>
      <c r="G22" s="12"/>
      <c r="H22" s="12"/>
      <c r="I22" s="14"/>
      <c r="K22" s="23"/>
      <c r="L22" s="24"/>
      <c r="M22" s="13"/>
      <c r="O22" s="21"/>
    </row>
    <row r="23" spans="1:15" x14ac:dyDescent="0.25">
      <c r="A23" s="12"/>
      <c r="B23" s="12"/>
      <c r="C23" s="12"/>
      <c r="D23" s="12"/>
      <c r="E23" s="12"/>
      <c r="F23" s="12"/>
      <c r="G23" s="12"/>
      <c r="H23" s="12"/>
      <c r="I23" s="14"/>
      <c r="K23" s="23"/>
      <c r="L23" s="24"/>
      <c r="M23" s="13"/>
      <c r="O23" s="21"/>
    </row>
    <row r="24" spans="1:15" x14ac:dyDescent="0.25">
      <c r="A24" s="12"/>
      <c r="B24" s="12"/>
      <c r="C24" s="12"/>
      <c r="D24" s="12"/>
      <c r="E24" s="12"/>
      <c r="F24" s="12"/>
      <c r="G24" s="12"/>
      <c r="H24" s="12"/>
      <c r="I24" s="14"/>
      <c r="K24" s="23"/>
      <c r="L24" s="24"/>
      <c r="M24" s="13"/>
      <c r="O24" s="21"/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4"/>
      <c r="K25" s="23"/>
      <c r="L25" s="24"/>
      <c r="M25" s="13"/>
      <c r="O25" s="21"/>
    </row>
    <row r="26" spans="1:15" x14ac:dyDescent="0.25">
      <c r="A26" s="12"/>
      <c r="B26" s="12"/>
      <c r="C26" s="12"/>
      <c r="D26" s="12"/>
      <c r="E26" s="12"/>
      <c r="F26" s="12"/>
      <c r="G26" s="12"/>
      <c r="H26" s="12"/>
      <c r="I26" s="14"/>
      <c r="K26" s="23"/>
      <c r="L26" s="24"/>
      <c r="M26" s="13"/>
      <c r="O26" s="21"/>
    </row>
    <row r="27" spans="1:15" x14ac:dyDescent="0.25">
      <c r="A27" s="12"/>
      <c r="B27" s="12"/>
      <c r="C27" s="12"/>
      <c r="D27" s="12"/>
      <c r="E27" s="12"/>
      <c r="F27" s="12"/>
      <c r="G27" s="12"/>
      <c r="H27" s="12"/>
      <c r="I27" s="14"/>
      <c r="K27" s="23"/>
      <c r="L27" s="24"/>
      <c r="M27" s="13"/>
      <c r="O27" s="21"/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4"/>
      <c r="K28" s="23"/>
      <c r="L28" s="24"/>
      <c r="M28" s="13"/>
      <c r="O28" s="21"/>
    </row>
    <row r="29" spans="1:15" x14ac:dyDescent="0.25">
      <c r="A29" s="12"/>
      <c r="B29" s="12"/>
      <c r="C29" s="12"/>
      <c r="D29" s="12"/>
      <c r="E29" s="12"/>
      <c r="F29" s="12"/>
      <c r="G29" s="12"/>
      <c r="H29" s="12"/>
      <c r="I29" s="14"/>
      <c r="K29" s="23"/>
      <c r="L29" s="24"/>
      <c r="M29" s="13"/>
      <c r="O29" s="21"/>
    </row>
    <row r="30" spans="1:15" x14ac:dyDescent="0.25">
      <c r="A30" s="12"/>
      <c r="B30" s="12"/>
      <c r="C30" s="12"/>
      <c r="D30" s="12"/>
      <c r="E30" s="12"/>
      <c r="F30" s="12"/>
      <c r="G30" s="12"/>
      <c r="H30" s="12"/>
      <c r="I30" s="14"/>
      <c r="K30" s="23"/>
      <c r="L30" s="24"/>
      <c r="M30" s="13"/>
      <c r="O30" s="21"/>
    </row>
    <row r="31" spans="1:15" x14ac:dyDescent="0.25">
      <c r="A31" s="12"/>
      <c r="B31" s="12"/>
      <c r="C31" s="12"/>
      <c r="D31" s="12"/>
      <c r="E31" s="12"/>
      <c r="F31" s="12"/>
      <c r="G31" s="12"/>
      <c r="H31" s="12"/>
      <c r="I31" s="12"/>
    </row>
    <row r="32" spans="1:15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25">
      <c r="D46" s="12"/>
      <c r="E46" s="12"/>
    </row>
    <row r="47" spans="1:9" x14ac:dyDescent="0.25">
      <c r="D47" s="12"/>
      <c r="E47" s="12"/>
    </row>
    <row r="48" spans="1:9" x14ac:dyDescent="0.25">
      <c r="D48" s="12"/>
      <c r="E48" s="12"/>
    </row>
    <row r="49" spans="4:5" x14ac:dyDescent="0.25">
      <c r="D49" s="12"/>
      <c r="E49" s="12"/>
    </row>
    <row r="50" spans="4:5" x14ac:dyDescent="0.25">
      <c r="D50" s="12"/>
      <c r="E50" s="12"/>
    </row>
  </sheetData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8"/>
  <sheetViews>
    <sheetView zoomScale="85" zoomScaleNormal="85" workbookViewId="0">
      <selection activeCell="E10" sqref="E10"/>
    </sheetView>
  </sheetViews>
  <sheetFormatPr defaultColWidth="11" defaultRowHeight="15" x14ac:dyDescent="0.25"/>
  <cols>
    <col min="1" max="1" width="11.875" style="21" customWidth="1"/>
    <col min="2" max="2" width="12.375" style="21" customWidth="1"/>
    <col min="3" max="3" width="1.875" style="21" customWidth="1"/>
    <col min="4" max="5" width="20.375" style="21" customWidth="1"/>
    <col min="6" max="6" width="12.375" style="21" customWidth="1"/>
    <col min="7" max="7" width="1.875" style="21" customWidth="1"/>
    <col min="8" max="8" width="11.375" style="14" customWidth="1"/>
    <col min="9" max="9" width="11.375" style="22" customWidth="1"/>
    <col min="10" max="10" width="11.375" style="23" customWidth="1"/>
    <col min="11" max="11" width="1.875" style="26" customWidth="1"/>
    <col min="12" max="12" width="11" style="13" customWidth="1"/>
    <col min="13" max="13" width="11" style="13"/>
    <col min="14" max="14" width="11" style="21" customWidth="1"/>
    <col min="15" max="16384" width="11" style="21"/>
  </cols>
  <sheetData>
    <row r="1" spans="1:14" s="12" customFormat="1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52</v>
      </c>
      <c r="H1" s="15" t="s">
        <v>3</v>
      </c>
      <c r="I1" s="16" t="s">
        <v>66</v>
      </c>
      <c r="J1" s="17" t="s">
        <v>59</v>
      </c>
      <c r="K1" s="14"/>
      <c r="L1" s="1" t="s">
        <v>7</v>
      </c>
      <c r="N1" s="1"/>
    </row>
    <row r="2" spans="1:14" x14ac:dyDescent="0.25">
      <c r="A2" s="12"/>
      <c r="B2" s="12"/>
      <c r="C2" s="12"/>
      <c r="D2" s="12"/>
      <c r="E2" s="12"/>
      <c r="F2" s="12"/>
      <c r="G2" s="12"/>
      <c r="I2" s="23"/>
      <c r="L2" s="27"/>
      <c r="M2" s="28"/>
    </row>
    <row r="3" spans="1:14" x14ac:dyDescent="0.25">
      <c r="A3" s="12">
        <v>201203</v>
      </c>
      <c r="B3" s="12" t="s">
        <v>21</v>
      </c>
      <c r="C3" s="12"/>
      <c r="D3" s="12"/>
      <c r="E3" s="12"/>
      <c r="F3" s="12"/>
      <c r="G3" s="12"/>
      <c r="I3" s="23"/>
      <c r="L3" s="27"/>
      <c r="M3" s="28"/>
    </row>
    <row r="4" spans="1:14" x14ac:dyDescent="0.25">
      <c r="A4" s="12">
        <v>201306</v>
      </c>
      <c r="B4" s="12" t="s">
        <v>21</v>
      </c>
      <c r="C4" s="12"/>
      <c r="D4" s="12"/>
      <c r="E4" s="12"/>
      <c r="F4" s="12"/>
      <c r="G4" s="12"/>
      <c r="I4" s="23"/>
      <c r="L4" s="26"/>
      <c r="M4" s="30"/>
    </row>
    <row r="5" spans="1:14" x14ac:dyDescent="0.25">
      <c r="A5" s="12">
        <v>201401</v>
      </c>
      <c r="B5" s="12" t="s">
        <v>21</v>
      </c>
      <c r="C5" s="12"/>
      <c r="D5" s="12" t="s">
        <v>117</v>
      </c>
      <c r="E5" s="21" t="s">
        <v>118</v>
      </c>
      <c r="F5" s="12" t="s">
        <v>81</v>
      </c>
      <c r="G5" s="12"/>
      <c r="H5" s="14" t="s">
        <v>91</v>
      </c>
      <c r="I5" s="23">
        <v>5.6000000000000001E-2</v>
      </c>
      <c r="J5" s="23">
        <v>15.4</v>
      </c>
      <c r="K5" s="24"/>
      <c r="L5" s="13" t="s">
        <v>94</v>
      </c>
      <c r="M5" s="30"/>
    </row>
    <row r="6" spans="1:14" x14ac:dyDescent="0.25">
      <c r="A6" s="12" t="s">
        <v>100</v>
      </c>
      <c r="B6" s="12" t="s">
        <v>21</v>
      </c>
      <c r="C6" s="12"/>
      <c r="D6" s="12" t="s">
        <v>119</v>
      </c>
      <c r="E6" s="59" t="s">
        <v>169</v>
      </c>
      <c r="F6" s="12" t="s">
        <v>53</v>
      </c>
      <c r="G6" s="12"/>
      <c r="H6" s="14" t="s">
        <v>65</v>
      </c>
      <c r="I6" s="23">
        <v>7.1999999999999995E-2</v>
      </c>
      <c r="J6" s="23">
        <v>8</v>
      </c>
      <c r="K6" s="21"/>
      <c r="L6" s="21" t="s">
        <v>67</v>
      </c>
    </row>
    <row r="7" spans="1:14" x14ac:dyDescent="0.25">
      <c r="A7" s="62" t="s">
        <v>173</v>
      </c>
      <c r="B7" s="59" t="s">
        <v>21</v>
      </c>
      <c r="C7" s="12"/>
      <c r="D7" s="62" t="s">
        <v>174</v>
      </c>
      <c r="E7" s="85" t="s">
        <v>192</v>
      </c>
      <c r="F7" s="12"/>
      <c r="G7" s="12"/>
      <c r="I7" s="23">
        <v>7.1999999999999995E-2</v>
      </c>
      <c r="J7" s="23">
        <v>8</v>
      </c>
      <c r="K7" s="21"/>
      <c r="L7" s="61" t="s">
        <v>171</v>
      </c>
    </row>
    <row r="8" spans="1:14" x14ac:dyDescent="0.25">
      <c r="A8" s="126" t="s">
        <v>180</v>
      </c>
      <c r="B8" s="126" t="s">
        <v>21</v>
      </c>
      <c r="C8" s="126"/>
      <c r="D8" s="126" t="s">
        <v>193</v>
      </c>
      <c r="E8" s="126" t="s">
        <v>206</v>
      </c>
      <c r="F8" s="126" t="s">
        <v>53</v>
      </c>
      <c r="G8" s="126"/>
      <c r="H8" s="128" t="s">
        <v>65</v>
      </c>
      <c r="I8" s="129">
        <v>7.1999999999999995E-2</v>
      </c>
      <c r="J8" s="129">
        <v>8</v>
      </c>
      <c r="K8" s="127"/>
      <c r="L8" s="127" t="s">
        <v>196</v>
      </c>
    </row>
    <row r="9" spans="1:14" x14ac:dyDescent="0.25">
      <c r="A9" s="135" t="s">
        <v>180</v>
      </c>
      <c r="B9" s="126" t="s">
        <v>21</v>
      </c>
      <c r="C9" s="126"/>
      <c r="D9" s="126" t="s">
        <v>206</v>
      </c>
      <c r="E9" s="126" t="s">
        <v>198</v>
      </c>
      <c r="F9" s="126" t="s">
        <v>53</v>
      </c>
      <c r="G9" s="126"/>
      <c r="H9" s="128" t="s">
        <v>65</v>
      </c>
      <c r="I9" s="129">
        <v>7.1999999999999995E-2</v>
      </c>
      <c r="J9" s="129">
        <v>8</v>
      </c>
      <c r="K9" s="127"/>
      <c r="L9" s="127"/>
      <c r="M9" s="30"/>
    </row>
    <row r="10" spans="1:14" x14ac:dyDescent="0.25">
      <c r="A10" s="138" t="s">
        <v>212</v>
      </c>
      <c r="B10" s="126" t="s">
        <v>21</v>
      </c>
      <c r="C10" s="126"/>
      <c r="D10" s="126" t="s">
        <v>198</v>
      </c>
      <c r="E10" s="149" t="s">
        <v>228</v>
      </c>
      <c r="F10" s="126" t="s">
        <v>53</v>
      </c>
      <c r="G10" s="126"/>
      <c r="H10" s="128" t="s">
        <v>65</v>
      </c>
      <c r="I10" s="129">
        <v>7.1999999999999995E-2</v>
      </c>
      <c r="J10" s="129">
        <v>8</v>
      </c>
      <c r="K10" s="127"/>
      <c r="L10" s="127"/>
      <c r="M10" s="21"/>
    </row>
    <row r="11" spans="1:14" x14ac:dyDescent="0.25">
      <c r="A11" s="148" t="s">
        <v>218</v>
      </c>
      <c r="B11" s="144" t="s">
        <v>21</v>
      </c>
      <c r="C11" s="135"/>
      <c r="D11" s="147" t="s">
        <v>219</v>
      </c>
      <c r="E11" s="126"/>
      <c r="F11" s="135" t="s">
        <v>53</v>
      </c>
      <c r="G11" s="135"/>
      <c r="H11" s="132" t="s">
        <v>227</v>
      </c>
      <c r="I11" s="129">
        <v>7.1999999999999995E-2</v>
      </c>
      <c r="J11" s="129">
        <v>8</v>
      </c>
      <c r="K11" s="127"/>
      <c r="L11" s="127"/>
    </row>
    <row r="12" spans="1:14" x14ac:dyDescent="0.25">
      <c r="A12" s="12"/>
      <c r="B12" s="12"/>
      <c r="C12" s="12"/>
      <c r="D12" s="12"/>
      <c r="E12" s="12"/>
      <c r="F12" s="12"/>
      <c r="G12" s="12"/>
      <c r="H12" s="12"/>
      <c r="I12" s="31"/>
      <c r="J12" s="31"/>
      <c r="K12" s="21"/>
      <c r="M12" s="21"/>
    </row>
    <row r="13" spans="1:14" x14ac:dyDescent="0.25">
      <c r="A13" s="12"/>
      <c r="B13" s="12"/>
      <c r="C13" s="12"/>
      <c r="F13" s="12"/>
      <c r="G13" s="12"/>
      <c r="H13" s="12"/>
      <c r="I13" s="31"/>
      <c r="J13" s="31"/>
      <c r="K13" s="21"/>
      <c r="M13" s="21"/>
    </row>
    <row r="14" spans="1:14" x14ac:dyDescent="0.25">
      <c r="A14" s="12"/>
      <c r="B14" s="12"/>
      <c r="C14" s="12"/>
      <c r="D14" s="12"/>
      <c r="E14" s="63"/>
      <c r="F14" s="12"/>
      <c r="G14" s="12"/>
      <c r="I14" s="23"/>
      <c r="K14" s="24"/>
    </row>
    <row r="15" spans="1:14" x14ac:dyDescent="0.25">
      <c r="A15" s="63"/>
      <c r="B15" s="63"/>
      <c r="C15" s="12"/>
      <c r="D15" s="63"/>
      <c r="E15" s="81"/>
      <c r="F15" s="12"/>
      <c r="G15" s="12"/>
      <c r="I15" s="23"/>
      <c r="L15" s="80"/>
    </row>
    <row r="16" spans="1:14" x14ac:dyDescent="0.25">
      <c r="A16" s="70"/>
      <c r="B16" s="63"/>
      <c r="C16" s="12"/>
      <c r="D16" s="81"/>
      <c r="E16" s="12"/>
      <c r="F16" s="12"/>
      <c r="G16" s="12"/>
      <c r="I16" s="23"/>
      <c r="L16" s="74"/>
    </row>
    <row r="17" spans="1:13" x14ac:dyDescent="0.25">
      <c r="A17" s="12"/>
      <c r="B17" s="12"/>
      <c r="C17" s="12"/>
      <c r="D17" s="12"/>
      <c r="E17" s="12"/>
      <c r="F17" s="12"/>
      <c r="G17" s="14"/>
      <c r="I17" s="23"/>
      <c r="K17" s="13"/>
      <c r="M17" s="21"/>
    </row>
    <row r="18" spans="1:13" x14ac:dyDescent="0.25">
      <c r="A18" s="12"/>
      <c r="B18" s="12"/>
      <c r="C18" s="12"/>
      <c r="E18" s="12"/>
      <c r="F18" s="12"/>
      <c r="G18" s="14"/>
      <c r="I18" s="23"/>
      <c r="K18" s="13"/>
      <c r="M18" s="21"/>
    </row>
    <row r="19" spans="1:13" x14ac:dyDescent="0.25">
      <c r="A19" s="12"/>
      <c r="B19" s="12"/>
      <c r="C19" s="12"/>
      <c r="E19" s="12"/>
      <c r="F19" s="12"/>
      <c r="G19" s="14"/>
      <c r="I19" s="23"/>
      <c r="K19" s="13"/>
      <c r="M19" s="21"/>
    </row>
    <row r="20" spans="1:13" x14ac:dyDescent="0.25">
      <c r="A20" s="12"/>
      <c r="B20" s="12"/>
      <c r="C20" s="12"/>
      <c r="D20" s="12"/>
      <c r="E20" s="12"/>
      <c r="F20" s="12"/>
      <c r="G20" s="14"/>
      <c r="I20" s="23"/>
      <c r="K20" s="13"/>
      <c r="M20" s="21"/>
    </row>
    <row r="21" spans="1:13" x14ac:dyDescent="0.25">
      <c r="A21" s="12"/>
      <c r="B21" s="12"/>
      <c r="C21" s="12"/>
      <c r="D21" s="12"/>
      <c r="E21" s="12"/>
      <c r="F21" s="12"/>
      <c r="G21" s="14"/>
      <c r="I21" s="23"/>
      <c r="K21" s="13"/>
      <c r="M21" s="21"/>
    </row>
    <row r="22" spans="1:13" x14ac:dyDescent="0.25">
      <c r="A22" s="12"/>
      <c r="B22" s="12"/>
      <c r="C22" s="12"/>
      <c r="D22" s="12"/>
      <c r="E22" s="12"/>
      <c r="F22" s="12"/>
      <c r="G22" s="14"/>
      <c r="I22" s="23"/>
      <c r="K22" s="13"/>
      <c r="M22" s="21"/>
    </row>
    <row r="23" spans="1:13" x14ac:dyDescent="0.25">
      <c r="A23" s="12"/>
      <c r="B23" s="12"/>
      <c r="C23" s="12"/>
      <c r="D23" s="12"/>
      <c r="E23" s="12"/>
      <c r="F23" s="12"/>
      <c r="G23" s="14"/>
      <c r="I23" s="23"/>
      <c r="K23" s="13"/>
      <c r="M23" s="21"/>
    </row>
    <row r="24" spans="1:13" x14ac:dyDescent="0.25">
      <c r="A24" s="12"/>
      <c r="B24" s="12"/>
      <c r="C24" s="12"/>
      <c r="D24" s="12"/>
      <c r="E24" s="12"/>
      <c r="F24" s="12"/>
      <c r="G24" s="14"/>
      <c r="I24" s="23"/>
      <c r="K24" s="13"/>
      <c r="M24" s="21"/>
    </row>
    <row r="25" spans="1:13" x14ac:dyDescent="0.25">
      <c r="A25" s="12"/>
      <c r="B25" s="12"/>
      <c r="C25" s="12"/>
      <c r="D25" s="12"/>
      <c r="E25" s="12"/>
      <c r="F25" s="12"/>
      <c r="G25" s="14"/>
      <c r="I25" s="23"/>
      <c r="K25" s="13"/>
      <c r="M25" s="21"/>
    </row>
    <row r="26" spans="1:13" x14ac:dyDescent="0.25">
      <c r="A26" s="12"/>
      <c r="B26" s="12"/>
      <c r="C26" s="12"/>
      <c r="D26" s="12"/>
      <c r="E26" s="12"/>
      <c r="F26" s="12"/>
      <c r="G26" s="14"/>
      <c r="I26" s="23"/>
      <c r="K26" s="13"/>
      <c r="M26" s="21"/>
    </row>
    <row r="27" spans="1:13" x14ac:dyDescent="0.25">
      <c r="A27" s="12"/>
      <c r="B27" s="12"/>
      <c r="C27" s="12"/>
      <c r="D27" s="12"/>
      <c r="E27" s="12"/>
      <c r="F27" s="12"/>
      <c r="G27" s="14"/>
      <c r="I27" s="23"/>
      <c r="K27" s="13"/>
      <c r="M27" s="21"/>
    </row>
    <row r="28" spans="1:13" x14ac:dyDescent="0.25">
      <c r="A28" s="12"/>
      <c r="B28" s="12"/>
      <c r="C28" s="12"/>
      <c r="D28" s="12"/>
      <c r="E28" s="12"/>
      <c r="F28" s="12"/>
      <c r="G28" s="14"/>
      <c r="I28" s="23"/>
      <c r="K28" s="13"/>
      <c r="M28" s="21"/>
    </row>
    <row r="29" spans="1:13" x14ac:dyDescent="0.25">
      <c r="A29" s="12"/>
      <c r="B29" s="12"/>
      <c r="C29" s="12"/>
      <c r="D29" s="12"/>
      <c r="E29" s="12"/>
      <c r="F29" s="12"/>
      <c r="G29" s="12"/>
      <c r="I29" s="23"/>
    </row>
    <row r="30" spans="1:13" x14ac:dyDescent="0.25">
      <c r="A30" s="12"/>
      <c r="B30" s="12"/>
      <c r="C30" s="12"/>
      <c r="D30" s="12"/>
      <c r="E30" s="12"/>
      <c r="F30" s="12"/>
      <c r="G30" s="12"/>
      <c r="I30" s="23"/>
    </row>
    <row r="31" spans="1:13" x14ac:dyDescent="0.25">
      <c r="A31" s="12"/>
      <c r="B31" s="12"/>
      <c r="C31" s="12"/>
      <c r="D31" s="12"/>
      <c r="E31" s="12"/>
      <c r="F31" s="12"/>
      <c r="G31" s="12"/>
      <c r="I31" s="23"/>
    </row>
    <row r="32" spans="1:13" x14ac:dyDescent="0.25">
      <c r="A32" s="12"/>
      <c r="B32" s="12"/>
      <c r="C32" s="12"/>
      <c r="D32" s="12"/>
      <c r="E32" s="12"/>
      <c r="F32" s="12"/>
      <c r="G32" s="12"/>
      <c r="I32" s="23"/>
    </row>
    <row r="33" spans="1:9" x14ac:dyDescent="0.25">
      <c r="A33" s="12"/>
      <c r="B33" s="12"/>
      <c r="C33" s="12"/>
      <c r="D33" s="12"/>
      <c r="E33" s="12"/>
      <c r="F33" s="12"/>
      <c r="G33" s="12"/>
      <c r="I33" s="23"/>
    </row>
    <row r="34" spans="1:9" x14ac:dyDescent="0.25">
      <c r="A34" s="12"/>
      <c r="B34" s="12"/>
      <c r="C34" s="12"/>
      <c r="D34" s="12"/>
      <c r="E34" s="12"/>
      <c r="F34" s="12"/>
      <c r="G34" s="12"/>
      <c r="I34" s="23"/>
    </row>
    <row r="35" spans="1:9" x14ac:dyDescent="0.25">
      <c r="A35" s="12"/>
      <c r="B35" s="12"/>
      <c r="C35" s="12"/>
      <c r="D35" s="12"/>
      <c r="E35" s="12"/>
      <c r="F35" s="12"/>
      <c r="G35" s="12"/>
      <c r="I35" s="23"/>
    </row>
    <row r="36" spans="1:9" x14ac:dyDescent="0.25">
      <c r="A36" s="12"/>
      <c r="B36" s="12"/>
      <c r="C36" s="12"/>
      <c r="D36" s="12"/>
      <c r="E36" s="12"/>
      <c r="F36" s="12"/>
      <c r="G36" s="12"/>
    </row>
    <row r="37" spans="1:9" x14ac:dyDescent="0.25">
      <c r="A37" s="12"/>
      <c r="B37" s="12"/>
      <c r="C37" s="12"/>
      <c r="D37" s="12"/>
      <c r="E37" s="12"/>
      <c r="F37" s="12"/>
      <c r="G37" s="12"/>
    </row>
    <row r="38" spans="1:9" x14ac:dyDescent="0.25">
      <c r="A38" s="12"/>
      <c r="B38" s="12"/>
      <c r="C38" s="12"/>
      <c r="D38" s="12"/>
      <c r="E38" s="12"/>
      <c r="F38" s="12"/>
      <c r="G38" s="12"/>
    </row>
    <row r="39" spans="1:9" x14ac:dyDescent="0.25">
      <c r="A39" s="12"/>
      <c r="B39" s="12"/>
      <c r="C39" s="12"/>
      <c r="D39" s="12"/>
      <c r="E39" s="12"/>
      <c r="F39" s="12"/>
      <c r="G39" s="12"/>
    </row>
    <row r="40" spans="1:9" x14ac:dyDescent="0.25">
      <c r="D40" s="12"/>
      <c r="E40" s="12"/>
    </row>
    <row r="41" spans="1:9" x14ac:dyDescent="0.25">
      <c r="D41" s="12"/>
      <c r="E41" s="12"/>
    </row>
    <row r="42" spans="1:9" x14ac:dyDescent="0.25">
      <c r="D42" s="12"/>
      <c r="E42" s="12"/>
    </row>
    <row r="43" spans="1:9" x14ac:dyDescent="0.25">
      <c r="D43" s="12"/>
      <c r="E43" s="12"/>
    </row>
    <row r="44" spans="1:9" x14ac:dyDescent="0.25">
      <c r="D44" s="12"/>
      <c r="E44" s="12"/>
    </row>
    <row r="45" spans="1:9" x14ac:dyDescent="0.25">
      <c r="D45" s="12"/>
      <c r="E45" s="12"/>
    </row>
    <row r="46" spans="1:9" x14ac:dyDescent="0.25">
      <c r="D46" s="12"/>
      <c r="E46" s="12"/>
    </row>
    <row r="47" spans="1:9" x14ac:dyDescent="0.25">
      <c r="D47" s="12"/>
      <c r="E47" s="12"/>
    </row>
    <row r="48" spans="1:9" x14ac:dyDescent="0.25">
      <c r="D48" s="12"/>
      <c r="E48" s="12"/>
    </row>
  </sheetData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0"/>
  <sheetViews>
    <sheetView zoomScale="85" zoomScaleNormal="85" workbookViewId="0">
      <selection activeCell="E10" sqref="E10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7" width="12.5" style="12" customWidth="1"/>
    <col min="8" max="8" width="1.875" style="12" customWidth="1"/>
    <col min="9" max="11" width="17" style="14" customWidth="1"/>
    <col min="12" max="12" width="1.875" style="14" customWidth="1"/>
    <col min="13" max="13" width="11" style="12" customWidth="1"/>
    <col min="14" max="14" width="11" style="12"/>
    <col min="15" max="15" width="11" style="12" customWidth="1"/>
    <col min="16" max="16384" width="11" style="12"/>
  </cols>
  <sheetData>
    <row r="1" spans="1:15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I1" s="15" t="s">
        <v>70</v>
      </c>
      <c r="J1" s="15" t="s">
        <v>62</v>
      </c>
      <c r="K1" s="15" t="s">
        <v>63</v>
      </c>
      <c r="M1" s="1" t="s">
        <v>7</v>
      </c>
      <c r="O1" s="1"/>
    </row>
    <row r="2" spans="1:15" x14ac:dyDescent="0.25">
      <c r="J2" s="32"/>
      <c r="K2" s="32"/>
    </row>
    <row r="3" spans="1:15" x14ac:dyDescent="0.25">
      <c r="A3" s="12">
        <v>201203</v>
      </c>
      <c r="B3" s="12" t="s">
        <v>21</v>
      </c>
      <c r="J3" s="32"/>
      <c r="K3" s="32"/>
    </row>
    <row r="4" spans="1:15" x14ac:dyDescent="0.25">
      <c r="A4" s="12">
        <v>201306</v>
      </c>
      <c r="B4" s="12" t="s">
        <v>21</v>
      </c>
      <c r="J4" s="32"/>
      <c r="K4" s="32"/>
      <c r="M4" s="14"/>
      <c r="N4" s="14"/>
    </row>
    <row r="5" spans="1:15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90</v>
      </c>
      <c r="G5" s="12" t="s">
        <v>102</v>
      </c>
      <c r="I5" s="12"/>
      <c r="J5" s="33"/>
      <c r="K5" s="33"/>
      <c r="L5" s="12"/>
      <c r="M5" s="12" t="s">
        <v>103</v>
      </c>
      <c r="N5" s="14"/>
    </row>
    <row r="6" spans="1:15" ht="15.75" customHeight="1" x14ac:dyDescent="0.25">
      <c r="A6" s="12" t="s">
        <v>100</v>
      </c>
      <c r="B6" s="12" t="s">
        <v>21</v>
      </c>
      <c r="D6" s="12" t="s">
        <v>119</v>
      </c>
      <c r="E6" s="59" t="s">
        <v>169</v>
      </c>
      <c r="F6" s="12" t="s">
        <v>89</v>
      </c>
      <c r="G6" s="12" t="s">
        <v>68</v>
      </c>
      <c r="I6" s="14" t="s">
        <v>69</v>
      </c>
      <c r="J6" s="32">
        <v>0.34010000000000001</v>
      </c>
      <c r="K6" s="32">
        <v>9.4421999999999997</v>
      </c>
      <c r="L6" s="12"/>
      <c r="M6" s="12" t="s">
        <v>64</v>
      </c>
    </row>
    <row r="7" spans="1:15" ht="15.75" customHeight="1" x14ac:dyDescent="0.25">
      <c r="A7" s="62" t="s">
        <v>173</v>
      </c>
      <c r="B7" s="59" t="s">
        <v>21</v>
      </c>
      <c r="D7" s="62" t="s">
        <v>174</v>
      </c>
      <c r="E7" s="85" t="s">
        <v>192</v>
      </c>
      <c r="F7" s="12" t="s">
        <v>89</v>
      </c>
      <c r="J7" s="32">
        <v>0.34010000000000001</v>
      </c>
      <c r="K7" s="32">
        <v>9.4421999999999997</v>
      </c>
      <c r="L7" s="12"/>
      <c r="M7" s="59" t="s">
        <v>172</v>
      </c>
    </row>
    <row r="8" spans="1:15" ht="15.75" customHeight="1" x14ac:dyDescent="0.25">
      <c r="A8" s="131" t="s">
        <v>180</v>
      </c>
      <c r="B8" s="131" t="s">
        <v>21</v>
      </c>
      <c r="C8" s="130"/>
      <c r="D8" s="131" t="s">
        <v>193</v>
      </c>
      <c r="E8" s="131" t="s">
        <v>206</v>
      </c>
      <c r="F8" s="131" t="s">
        <v>89</v>
      </c>
      <c r="G8" s="131" t="s">
        <v>186</v>
      </c>
      <c r="H8" s="130"/>
      <c r="I8" s="132" t="s">
        <v>191</v>
      </c>
      <c r="J8" s="133">
        <v>0.4123</v>
      </c>
      <c r="K8" s="133">
        <v>8.2119999999999997</v>
      </c>
      <c r="L8" s="131"/>
      <c r="M8" s="131"/>
    </row>
    <row r="9" spans="1:15" ht="15.75" x14ac:dyDescent="0.25">
      <c r="A9" s="135" t="s">
        <v>180</v>
      </c>
      <c r="B9" s="131" t="s">
        <v>21</v>
      </c>
      <c r="C9" s="130"/>
      <c r="D9" s="131" t="s">
        <v>206</v>
      </c>
      <c r="E9" s="131" t="s">
        <v>198</v>
      </c>
      <c r="F9" s="131" t="s">
        <v>89</v>
      </c>
      <c r="G9" s="131" t="s">
        <v>186</v>
      </c>
      <c r="H9" s="130"/>
      <c r="I9" s="132" t="s">
        <v>191</v>
      </c>
      <c r="J9" s="133">
        <v>0.4123</v>
      </c>
      <c r="K9" s="133">
        <v>8.2119999999999997</v>
      </c>
      <c r="L9" s="131"/>
      <c r="M9" s="131"/>
      <c r="N9" s="14"/>
    </row>
    <row r="10" spans="1:15" ht="15.75" x14ac:dyDescent="0.25">
      <c r="A10" s="138" t="s">
        <v>212</v>
      </c>
      <c r="B10" s="131" t="s">
        <v>21</v>
      </c>
      <c r="C10" s="130"/>
      <c r="D10" s="131" t="s">
        <v>198</v>
      </c>
      <c r="E10" s="149" t="s">
        <v>228</v>
      </c>
      <c r="F10" s="131" t="s">
        <v>89</v>
      </c>
      <c r="G10" s="131" t="s">
        <v>186</v>
      </c>
      <c r="H10" s="130"/>
      <c r="I10" s="132"/>
      <c r="J10" s="133"/>
      <c r="K10" s="133"/>
      <c r="L10" s="131"/>
      <c r="M10" s="131"/>
    </row>
    <row r="11" spans="1:15" ht="15.75" x14ac:dyDescent="0.25">
      <c r="A11" s="148" t="s">
        <v>218</v>
      </c>
      <c r="B11" s="135" t="s">
        <v>21</v>
      </c>
      <c r="C11" s="134"/>
      <c r="D11" s="135" t="s">
        <v>198</v>
      </c>
      <c r="E11" s="134"/>
      <c r="F11" s="135" t="s">
        <v>89</v>
      </c>
      <c r="G11" s="135"/>
      <c r="H11" s="134"/>
      <c r="I11" s="132"/>
      <c r="J11" s="133">
        <v>1</v>
      </c>
      <c r="K11" s="133">
        <v>0</v>
      </c>
      <c r="L11" s="131"/>
      <c r="M11" s="130"/>
    </row>
    <row r="12" spans="1:15" x14ac:dyDescent="0.25">
      <c r="I12" s="12"/>
      <c r="J12" s="33"/>
      <c r="K12" s="33"/>
      <c r="L12" s="12"/>
    </row>
    <row r="13" spans="1:15" x14ac:dyDescent="0.25">
      <c r="I13" s="12"/>
      <c r="J13" s="33"/>
      <c r="K13" s="33"/>
      <c r="L13" s="12"/>
    </row>
    <row r="14" spans="1:15" x14ac:dyDescent="0.25">
      <c r="I14" s="12"/>
      <c r="J14" s="33"/>
      <c r="K14" s="33"/>
      <c r="L14" s="12"/>
    </row>
    <row r="15" spans="1:15" x14ac:dyDescent="0.25">
      <c r="E15" s="49"/>
      <c r="J15" s="32"/>
      <c r="K15" s="32"/>
      <c r="M15" s="49"/>
    </row>
    <row r="16" spans="1:15" x14ac:dyDescent="0.25">
      <c r="D16" s="49"/>
      <c r="E16" s="63"/>
      <c r="G16" s="43"/>
      <c r="J16" s="32"/>
      <c r="K16" s="32"/>
    </row>
    <row r="17" spans="1:13" x14ac:dyDescent="0.25">
      <c r="A17" s="63"/>
      <c r="B17" s="63"/>
      <c r="D17" s="63"/>
      <c r="E17" s="81"/>
      <c r="J17" s="32"/>
      <c r="K17" s="32"/>
      <c r="M17" s="67"/>
    </row>
    <row r="18" spans="1:13" x14ac:dyDescent="0.25">
      <c r="A18" s="68"/>
      <c r="B18" s="68"/>
      <c r="D18" s="81"/>
      <c r="G18" s="68"/>
      <c r="H18" s="14"/>
      <c r="I18" s="84"/>
      <c r="J18" s="82"/>
      <c r="K18" s="82"/>
      <c r="L18" s="81"/>
      <c r="M18" s="81"/>
    </row>
    <row r="19" spans="1:13" x14ac:dyDescent="0.25">
      <c r="H19" s="14"/>
      <c r="J19" s="32"/>
      <c r="K19" s="32"/>
      <c r="L19" s="12"/>
    </row>
    <row r="20" spans="1:13" x14ac:dyDescent="0.25">
      <c r="H20" s="14"/>
      <c r="J20" s="32"/>
      <c r="K20" s="32"/>
      <c r="L20" s="12"/>
    </row>
    <row r="21" spans="1:13" x14ac:dyDescent="0.25">
      <c r="H21" s="14"/>
      <c r="J21" s="32"/>
      <c r="K21" s="32"/>
      <c r="L21" s="12"/>
    </row>
    <row r="22" spans="1:13" x14ac:dyDescent="0.25">
      <c r="H22" s="14"/>
      <c r="J22" s="32"/>
      <c r="K22" s="32"/>
      <c r="L22" s="12"/>
    </row>
    <row r="23" spans="1:13" x14ac:dyDescent="0.25">
      <c r="H23" s="14"/>
      <c r="J23" s="32"/>
      <c r="K23" s="32"/>
      <c r="L23" s="12"/>
    </row>
    <row r="24" spans="1:13" x14ac:dyDescent="0.25">
      <c r="H24" s="14"/>
      <c r="J24" s="32"/>
      <c r="K24" s="32"/>
      <c r="L24" s="12"/>
    </row>
    <row r="25" spans="1:13" x14ac:dyDescent="0.25">
      <c r="H25" s="14"/>
      <c r="J25" s="32"/>
      <c r="K25" s="32"/>
      <c r="L25" s="12"/>
    </row>
    <row r="26" spans="1:13" x14ac:dyDescent="0.25">
      <c r="H26" s="14"/>
      <c r="J26" s="32"/>
      <c r="K26" s="32"/>
      <c r="L26" s="12"/>
    </row>
    <row r="27" spans="1:13" x14ac:dyDescent="0.25">
      <c r="H27" s="14"/>
      <c r="J27" s="32"/>
      <c r="K27" s="32"/>
      <c r="L27" s="12"/>
    </row>
    <row r="28" spans="1:13" x14ac:dyDescent="0.25">
      <c r="H28" s="14"/>
      <c r="J28" s="32"/>
      <c r="K28" s="32"/>
      <c r="L28" s="12"/>
    </row>
    <row r="29" spans="1:13" x14ac:dyDescent="0.25">
      <c r="H29" s="14"/>
      <c r="J29" s="32"/>
      <c r="K29" s="32"/>
      <c r="L29" s="12"/>
    </row>
    <row r="30" spans="1:13" x14ac:dyDescent="0.25">
      <c r="J30" s="32"/>
      <c r="K30" s="32"/>
    </row>
    <row r="31" spans="1:13" x14ac:dyDescent="0.25">
      <c r="J31" s="32"/>
      <c r="K31" s="32"/>
    </row>
    <row r="32" spans="1:13" x14ac:dyDescent="0.25">
      <c r="J32" s="32"/>
      <c r="K32" s="32"/>
    </row>
    <row r="33" spans="10:11" x14ac:dyDescent="0.25">
      <c r="J33" s="32"/>
      <c r="K33" s="32"/>
    </row>
    <row r="34" spans="10:11" x14ac:dyDescent="0.25">
      <c r="J34" s="32"/>
      <c r="K34" s="32"/>
    </row>
    <row r="35" spans="10:11" x14ac:dyDescent="0.25">
      <c r="J35" s="32"/>
      <c r="K35" s="32"/>
    </row>
    <row r="36" spans="10:11" x14ac:dyDescent="0.25">
      <c r="J36" s="32"/>
      <c r="K36" s="32"/>
    </row>
    <row r="37" spans="10:11" x14ac:dyDescent="0.25">
      <c r="J37" s="32"/>
      <c r="K37" s="32"/>
    </row>
    <row r="38" spans="10:11" x14ac:dyDescent="0.25">
      <c r="J38" s="32"/>
      <c r="K38" s="32"/>
    </row>
    <row r="39" spans="10:11" x14ac:dyDescent="0.25">
      <c r="J39" s="32"/>
      <c r="K39" s="32"/>
    </row>
    <row r="40" spans="10:11" x14ac:dyDescent="0.25">
      <c r="J40" s="32"/>
      <c r="K40" s="32"/>
    </row>
    <row r="41" spans="10:11" x14ac:dyDescent="0.25">
      <c r="J41" s="32"/>
      <c r="K41" s="32"/>
    </row>
    <row r="42" spans="10:11" x14ac:dyDescent="0.25">
      <c r="J42" s="32"/>
      <c r="K42" s="32"/>
    </row>
    <row r="43" spans="10:11" x14ac:dyDescent="0.25">
      <c r="J43" s="32"/>
      <c r="K43" s="32"/>
    </row>
    <row r="44" spans="10:11" x14ac:dyDescent="0.25">
      <c r="J44" s="32"/>
      <c r="K44" s="32"/>
    </row>
    <row r="45" spans="10:11" x14ac:dyDescent="0.25">
      <c r="J45" s="32"/>
      <c r="K45" s="32"/>
    </row>
    <row r="46" spans="10:11" x14ac:dyDescent="0.25">
      <c r="J46" s="32"/>
      <c r="K46" s="32"/>
    </row>
    <row r="47" spans="10:11" x14ac:dyDescent="0.25">
      <c r="J47" s="32"/>
      <c r="K47" s="32"/>
    </row>
    <row r="48" spans="10:11" x14ac:dyDescent="0.25">
      <c r="J48" s="32"/>
      <c r="K48" s="32"/>
    </row>
    <row r="49" spans="10:11" x14ac:dyDescent="0.25">
      <c r="J49" s="32"/>
      <c r="K49" s="32"/>
    </row>
    <row r="50" spans="10:11" x14ac:dyDescent="0.25">
      <c r="J50" s="32"/>
      <c r="K50" s="32"/>
    </row>
  </sheetData>
  <pageMargins left="0.75" right="0.75" top="1" bottom="1" header="0.5" footer="0.5"/>
  <pageSetup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8"/>
  <sheetViews>
    <sheetView tabSelected="1" zoomScale="85" zoomScaleNormal="85" workbookViewId="0">
      <selection activeCell="A11" sqref="A11"/>
    </sheetView>
  </sheetViews>
  <sheetFormatPr defaultColWidth="11" defaultRowHeight="15" x14ac:dyDescent="0.25"/>
  <cols>
    <col min="1" max="1" width="11.875" style="12" customWidth="1"/>
    <col min="2" max="2" width="12.375" style="12" customWidth="1"/>
    <col min="3" max="3" width="1.875" style="12" customWidth="1"/>
    <col min="4" max="5" width="20.375" style="12" customWidth="1"/>
    <col min="6" max="8" width="12.375" style="12" customWidth="1"/>
    <col min="9" max="9" width="1.875" style="12" customWidth="1"/>
    <col min="10" max="10" width="11" style="12" customWidth="1"/>
    <col min="11" max="11" width="11" style="12"/>
    <col min="12" max="12" width="11" style="12" customWidth="1"/>
    <col min="13" max="16384" width="11" style="12"/>
  </cols>
  <sheetData>
    <row r="1" spans="1:12" x14ac:dyDescent="0.25">
      <c r="A1" s="1" t="s">
        <v>2</v>
      </c>
      <c r="B1" s="1" t="s">
        <v>20</v>
      </c>
      <c r="D1" s="1" t="s">
        <v>120</v>
      </c>
      <c r="E1" s="1" t="s">
        <v>121</v>
      </c>
      <c r="F1" s="1" t="s">
        <v>51</v>
      </c>
      <c r="G1" s="1" t="s">
        <v>52</v>
      </c>
      <c r="H1" s="1" t="s">
        <v>60</v>
      </c>
      <c r="I1" s="1"/>
      <c r="J1" s="1" t="s">
        <v>7</v>
      </c>
      <c r="L1" s="1"/>
    </row>
    <row r="3" spans="1:12" x14ac:dyDescent="0.25">
      <c r="A3" s="12">
        <v>201203</v>
      </c>
      <c r="B3" s="12" t="s">
        <v>21</v>
      </c>
    </row>
    <row r="4" spans="1:12" x14ac:dyDescent="0.25">
      <c r="A4" s="12">
        <v>201306</v>
      </c>
      <c r="B4" s="12" t="s">
        <v>21</v>
      </c>
      <c r="J4" s="14"/>
      <c r="K4" s="14"/>
    </row>
    <row r="5" spans="1:12" x14ac:dyDescent="0.25">
      <c r="A5" s="12">
        <v>201401</v>
      </c>
      <c r="B5" s="12" t="s">
        <v>21</v>
      </c>
      <c r="D5" s="12" t="s">
        <v>117</v>
      </c>
      <c r="E5" s="12" t="s">
        <v>118</v>
      </c>
      <c r="F5" s="12" t="s">
        <v>61</v>
      </c>
      <c r="G5" s="12" t="s">
        <v>82</v>
      </c>
      <c r="H5" s="12" t="s">
        <v>44</v>
      </c>
      <c r="J5" s="12" t="s">
        <v>83</v>
      </c>
      <c r="K5" s="14"/>
    </row>
    <row r="6" spans="1:12" x14ac:dyDescent="0.25">
      <c r="A6" s="12" t="s">
        <v>100</v>
      </c>
      <c r="B6" s="12" t="s">
        <v>21</v>
      </c>
      <c r="D6" s="12" t="s">
        <v>119</v>
      </c>
      <c r="E6" s="59" t="s">
        <v>169</v>
      </c>
      <c r="F6" s="12" t="s">
        <v>61</v>
      </c>
      <c r="G6" s="12">
        <v>450093</v>
      </c>
      <c r="H6" s="12" t="s">
        <v>44</v>
      </c>
      <c r="J6" s="12" t="s">
        <v>45</v>
      </c>
    </row>
    <row r="7" spans="1:12" x14ac:dyDescent="0.25">
      <c r="A7" s="62" t="s">
        <v>173</v>
      </c>
      <c r="B7" s="59" t="s">
        <v>21</v>
      </c>
      <c r="D7" s="62" t="s">
        <v>174</v>
      </c>
      <c r="E7" s="85" t="s">
        <v>192</v>
      </c>
      <c r="F7" s="12" t="s">
        <v>61</v>
      </c>
      <c r="G7" s="88" t="s">
        <v>99</v>
      </c>
      <c r="H7" s="12" t="s">
        <v>44</v>
      </c>
    </row>
    <row r="8" spans="1:12" ht="15.75" x14ac:dyDescent="0.25">
      <c r="A8" s="135" t="s">
        <v>180</v>
      </c>
      <c r="B8" s="135" t="s">
        <v>21</v>
      </c>
      <c r="C8" s="134"/>
      <c r="D8" s="135" t="s">
        <v>193</v>
      </c>
      <c r="E8" s="135" t="s">
        <v>206</v>
      </c>
      <c r="F8" s="135" t="s">
        <v>61</v>
      </c>
      <c r="G8" s="135" t="s">
        <v>182</v>
      </c>
      <c r="H8" s="135" t="s">
        <v>44</v>
      </c>
      <c r="I8" s="134"/>
      <c r="J8" s="134"/>
      <c r="K8" s="134"/>
    </row>
    <row r="9" spans="1:12" ht="15" customHeight="1" x14ac:dyDescent="0.25">
      <c r="A9" s="135" t="s">
        <v>180</v>
      </c>
      <c r="B9" s="135" t="s">
        <v>21</v>
      </c>
      <c r="C9" s="134"/>
      <c r="D9" s="135" t="s">
        <v>206</v>
      </c>
      <c r="E9" s="135" t="s">
        <v>198</v>
      </c>
      <c r="F9" s="135" t="s">
        <v>61</v>
      </c>
      <c r="G9" s="135" t="s">
        <v>182</v>
      </c>
      <c r="H9" s="135" t="s">
        <v>44</v>
      </c>
      <c r="I9" s="134"/>
      <c r="J9" s="134"/>
      <c r="K9" s="134"/>
    </row>
    <row r="10" spans="1:12" ht="15.75" x14ac:dyDescent="0.25">
      <c r="A10" s="138" t="s">
        <v>212</v>
      </c>
      <c r="B10" s="135" t="s">
        <v>21</v>
      </c>
      <c r="C10" s="134"/>
      <c r="D10" s="135" t="s">
        <v>198</v>
      </c>
      <c r="E10" s="134"/>
      <c r="F10" s="135" t="s">
        <v>61</v>
      </c>
      <c r="G10" s="135" t="s">
        <v>182</v>
      </c>
      <c r="H10" s="135" t="s">
        <v>44</v>
      </c>
      <c r="I10" s="134"/>
      <c r="J10" s="134"/>
      <c r="K10" s="134"/>
    </row>
    <row r="14" spans="1:12" x14ac:dyDescent="0.25">
      <c r="E14" s="63"/>
    </row>
    <row r="15" spans="1:12" x14ac:dyDescent="0.25">
      <c r="A15" s="63"/>
      <c r="B15" s="63"/>
      <c r="D15" s="63"/>
      <c r="E15" s="81"/>
      <c r="F15" s="63"/>
      <c r="G15" s="81"/>
      <c r="H15" s="63"/>
    </row>
    <row r="16" spans="1:12" x14ac:dyDescent="0.25">
      <c r="A16" s="68"/>
      <c r="B16" s="68"/>
      <c r="D16" s="81"/>
      <c r="F16" s="77"/>
      <c r="H16" s="63"/>
    </row>
    <row r="17" spans="9:9" x14ac:dyDescent="0.25">
      <c r="I17" s="14"/>
    </row>
    <row r="18" spans="9:9" x14ac:dyDescent="0.25">
      <c r="I18" s="14"/>
    </row>
    <row r="19" spans="9:9" x14ac:dyDescent="0.25">
      <c r="I19" s="14"/>
    </row>
    <row r="20" spans="9:9" x14ac:dyDescent="0.25">
      <c r="I20" s="14"/>
    </row>
    <row r="21" spans="9:9" x14ac:dyDescent="0.25">
      <c r="I21" s="14"/>
    </row>
    <row r="22" spans="9:9" x14ac:dyDescent="0.25">
      <c r="I22" s="14"/>
    </row>
    <row r="23" spans="9:9" x14ac:dyDescent="0.25">
      <c r="I23" s="14"/>
    </row>
    <row r="24" spans="9:9" x14ac:dyDescent="0.25">
      <c r="I24" s="14"/>
    </row>
    <row r="25" spans="9:9" x14ac:dyDescent="0.25">
      <c r="I25" s="14"/>
    </row>
    <row r="26" spans="9:9" x14ac:dyDescent="0.25">
      <c r="I26" s="14"/>
    </row>
    <row r="27" spans="9:9" x14ac:dyDescent="0.25">
      <c r="I27" s="14"/>
    </row>
    <row r="28" spans="9:9" x14ac:dyDescent="0.25">
      <c r="I28" s="14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Radio</vt:lpstr>
      <vt:lpstr>CTD</vt:lpstr>
      <vt:lpstr>CO2</vt:lpstr>
      <vt:lpstr>pH</vt:lpstr>
      <vt:lpstr>O2</vt:lpstr>
      <vt:lpstr>Fluor</vt:lpstr>
      <vt:lpstr>MET</vt:lpstr>
      <vt:lpstr>VR2C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Sevadjian</dc:creator>
  <cp:lastModifiedBy>meteor</cp:lastModifiedBy>
  <dcterms:created xsi:type="dcterms:W3CDTF">2015-04-10T23:12:35Z</dcterms:created>
  <dcterms:modified xsi:type="dcterms:W3CDTF">2024-10-25T02:08:57Z</dcterms:modified>
</cp:coreProperties>
</file>