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date1904="1" showInkAnnotation="0" hidePivotFieldList="1" autoCompressPictures="0"/>
  <bookViews>
    <workbookView xWindow="1940" yWindow="2220" windowWidth="48380" windowHeight="25860" tabRatio="500"/>
  </bookViews>
  <sheets>
    <sheet name="MBCCE_AMT3_20151013_stauscheck2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6" i="1" l="1"/>
  <c r="X29" i="1"/>
  <c r="X17" i="1"/>
  <c r="X30" i="1"/>
  <c r="X18" i="1"/>
  <c r="X31" i="1"/>
  <c r="X19" i="1"/>
  <c r="X32" i="1"/>
  <c r="X20" i="1"/>
  <c r="X33" i="1"/>
  <c r="X21" i="1"/>
  <c r="X34" i="1"/>
  <c r="X22" i="1"/>
  <c r="X35" i="1"/>
  <c r="X23" i="1"/>
  <c r="X36" i="1"/>
  <c r="X24" i="1"/>
  <c r="X37" i="1"/>
  <c r="X25" i="1"/>
  <c r="X38" i="1"/>
  <c r="X26" i="1"/>
  <c r="X39" i="1"/>
  <c r="X27" i="1"/>
  <c r="X40" i="1"/>
  <c r="X28" i="1"/>
  <c r="X41" i="1"/>
  <c r="W16" i="1"/>
  <c r="W29" i="1"/>
  <c r="W17" i="1"/>
  <c r="W30" i="1"/>
  <c r="W18" i="1"/>
  <c r="W31" i="1"/>
  <c r="W19" i="1"/>
  <c r="W32" i="1"/>
  <c r="W20" i="1"/>
  <c r="W33" i="1"/>
  <c r="W21" i="1"/>
  <c r="W34" i="1"/>
  <c r="W22" i="1"/>
  <c r="W35" i="1"/>
  <c r="W23" i="1"/>
  <c r="W36" i="1"/>
  <c r="W24" i="1"/>
  <c r="W37" i="1"/>
  <c r="W25" i="1"/>
  <c r="W38" i="1"/>
  <c r="W26" i="1"/>
  <c r="W39" i="1"/>
  <c r="W27" i="1"/>
  <c r="W40" i="1"/>
  <c r="W28" i="1"/>
  <c r="W41" i="1"/>
  <c r="V29" i="1"/>
  <c r="V17" i="1"/>
  <c r="V30" i="1"/>
  <c r="V18" i="1"/>
  <c r="V31" i="1"/>
  <c r="V19" i="1"/>
  <c r="V32" i="1"/>
  <c r="V20" i="1"/>
  <c r="V33" i="1"/>
  <c r="V21" i="1"/>
  <c r="V34" i="1"/>
  <c r="V22" i="1"/>
  <c r="V35" i="1"/>
  <c r="V23" i="1"/>
  <c r="V36" i="1"/>
  <c r="V24" i="1"/>
  <c r="V37" i="1"/>
  <c r="V25" i="1"/>
  <c r="V38" i="1"/>
  <c r="V26" i="1"/>
  <c r="V39" i="1"/>
  <c r="V27" i="1"/>
  <c r="V40" i="1"/>
  <c r="V28" i="1"/>
  <c r="V41" i="1"/>
  <c r="V16" i="1"/>
  <c r="U29" i="1"/>
  <c r="U17" i="1"/>
  <c r="U30" i="1"/>
  <c r="U18" i="1"/>
  <c r="U31" i="1"/>
  <c r="U19" i="1"/>
  <c r="U32" i="1"/>
  <c r="U20" i="1"/>
  <c r="U33" i="1"/>
  <c r="U21" i="1"/>
  <c r="U34" i="1"/>
  <c r="U22" i="1"/>
  <c r="U35" i="1"/>
  <c r="U23" i="1"/>
  <c r="U36" i="1"/>
  <c r="U24" i="1"/>
  <c r="U37" i="1"/>
  <c r="U25" i="1"/>
  <c r="U38" i="1"/>
  <c r="U26" i="1"/>
  <c r="U39" i="1"/>
  <c r="U27" i="1"/>
  <c r="U40" i="1"/>
  <c r="U28" i="1"/>
  <c r="U41" i="1"/>
  <c r="U16" i="1"/>
</calcChain>
</file>

<file path=xl/sharedStrings.xml><?xml version="1.0" encoding="utf-8"?>
<sst xmlns="http://schemas.openxmlformats.org/spreadsheetml/2006/main" count="179" uniqueCount="59">
  <si>
    <t>PAG</t>
  </si>
  <si>
    <t>Record Time</t>
  </si>
  <si>
    <t xml:space="preserve"> Retrieval Time</t>
  </si>
  <si>
    <t xml:space="preserve"> Node ID</t>
  </si>
  <si>
    <t xml:space="preserve"> PageNum</t>
  </si>
  <si>
    <t>BAT</t>
  </si>
  <si>
    <t xml:space="preserve"> UsedPercentage %</t>
  </si>
  <si>
    <t xml:space="preserve"> Volts V</t>
  </si>
  <si>
    <t>TMP</t>
  </si>
  <si>
    <t>Temperature Deg C</t>
  </si>
  <si>
    <t>INC</t>
  </si>
  <si>
    <t xml:space="preserve"> Pitch(Rads)</t>
  </si>
  <si>
    <t xml:space="preserve"> Roll(Rads)</t>
  </si>
  <si>
    <t>BSL</t>
  </si>
  <si>
    <t xml:space="preserve"> RangeNode</t>
  </si>
  <si>
    <t xml:space="preserve"> RangeAddress</t>
  </si>
  <si>
    <t xml:space="preserve"> RangeMilliSeconds ms</t>
  </si>
  <si>
    <t xml:space="preserve"> TAT ms</t>
  </si>
  <si>
    <t>PRS</t>
  </si>
  <si>
    <t>Pressure Kpa</t>
  </si>
  <si>
    <t xml:space="preserve"> Temperature Deg C</t>
  </si>
  <si>
    <t>TIM</t>
  </si>
  <si>
    <t>SLG</t>
  </si>
  <si>
    <t xml:space="preserve"> StartLogging</t>
  </si>
  <si>
    <t>LogInterval</t>
  </si>
  <si>
    <t>Jitter</t>
  </si>
  <si>
    <t>SubLogInterval</t>
  </si>
  <si>
    <t>Wake Up Block</t>
  </si>
  <si>
    <t>SNS</t>
  </si>
  <si>
    <t xml:space="preserve"> SensorNum</t>
  </si>
  <si>
    <t xml:space="preserve"> MainLogCount</t>
  </si>
  <si>
    <t xml:space="preserve"> SecondaryLogCount</t>
  </si>
  <si>
    <t xml:space="preserve"> CountToFirstLog</t>
  </si>
  <si>
    <t xml:space="preserve"> LoggingFlags</t>
  </si>
  <si>
    <t>BAS</t>
  </si>
  <si>
    <t xml:space="preserve"> CombinedCISandWktCIS</t>
  </si>
  <si>
    <t xml:space="preserve"> RXWait</t>
  </si>
  <si>
    <t xml:space="preserve"> Baseline 1</t>
  </si>
  <si>
    <t xml:space="preserve"> Baseline 2</t>
  </si>
  <si>
    <t xml:space="preserve"> ...</t>
  </si>
  <si>
    <t xml:space="preserve"># </t>
  </si>
  <si>
    <t>data1</t>
  </si>
  <si>
    <t>data2</t>
  </si>
  <si>
    <t>data3</t>
  </si>
  <si>
    <t>data4</t>
  </si>
  <si>
    <t>date</t>
  </si>
  <si>
    <t>type</t>
  </si>
  <si>
    <t>date2</t>
  </si>
  <si>
    <t>num</t>
  </si>
  <si>
    <t>TAT ms</t>
  </si>
  <si>
    <t>Range ms</t>
  </si>
  <si>
    <t>Range Address</t>
  </si>
  <si>
    <t>Range Node</t>
  </si>
  <si>
    <t>Node ID</t>
  </si>
  <si>
    <t>Retrieveal Time</t>
  </si>
  <si>
    <t>Pressure</t>
  </si>
  <si>
    <t>Pitch</t>
  </si>
  <si>
    <t>Roll</t>
  </si>
  <si>
    <t>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</si>
</sst>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MBCCE_AMT3_20151013_stauscheck2!$N$16:$N$41</c:f>
              <c:numCache>
                <c:formatCode>m/d/yy\ h:mm</c:formatCode>
                <c:ptCount val="26"/>
                <c:pt idx="0">
                  <c:v>40842.67708333334</c:v>
                </c:pt>
                <c:pt idx="1">
                  <c:v>40842.70833333334</c:v>
                </c:pt>
                <c:pt idx="2">
                  <c:v>40842.73958333334</c:v>
                </c:pt>
                <c:pt idx="3">
                  <c:v>40842.77083333334</c:v>
                </c:pt>
                <c:pt idx="4">
                  <c:v>40842.80208333334</c:v>
                </c:pt>
                <c:pt idx="5">
                  <c:v>40842.83333333334</c:v>
                </c:pt>
                <c:pt idx="6">
                  <c:v>40842.86458333334</c:v>
                </c:pt>
                <c:pt idx="7">
                  <c:v>40842.89583333334</c:v>
                </c:pt>
                <c:pt idx="8">
                  <c:v>40842.92708333334</c:v>
                </c:pt>
                <c:pt idx="9">
                  <c:v>40842.95833333333</c:v>
                </c:pt>
                <c:pt idx="10">
                  <c:v>40842.98958333334</c:v>
                </c:pt>
                <c:pt idx="11">
                  <c:v>40843.02083333334</c:v>
                </c:pt>
                <c:pt idx="12">
                  <c:v>40843.05208333334</c:v>
                </c:pt>
                <c:pt idx="13">
                  <c:v>40842.67708333334</c:v>
                </c:pt>
                <c:pt idx="14">
                  <c:v>40842.70833333334</c:v>
                </c:pt>
                <c:pt idx="15">
                  <c:v>40842.73958333334</c:v>
                </c:pt>
                <c:pt idx="16">
                  <c:v>40842.77083333334</c:v>
                </c:pt>
                <c:pt idx="17">
                  <c:v>40842.80208333334</c:v>
                </c:pt>
                <c:pt idx="18">
                  <c:v>40842.83333333334</c:v>
                </c:pt>
                <c:pt idx="19">
                  <c:v>40842.86458333334</c:v>
                </c:pt>
                <c:pt idx="20">
                  <c:v>40842.89583333334</c:v>
                </c:pt>
                <c:pt idx="21">
                  <c:v>40842.92708333334</c:v>
                </c:pt>
                <c:pt idx="22">
                  <c:v>40842.95833333333</c:v>
                </c:pt>
                <c:pt idx="23">
                  <c:v>40842.98958333334</c:v>
                </c:pt>
                <c:pt idx="24">
                  <c:v>40843.02083333334</c:v>
                </c:pt>
                <c:pt idx="25">
                  <c:v>40843.05208333334</c:v>
                </c:pt>
              </c:numCache>
            </c:numRef>
          </c:xVal>
          <c:yVal>
            <c:numRef>
              <c:f>MBCCE_AMT3_20151013_stauscheck2!$U$16:$U$41</c:f>
              <c:numCache>
                <c:formatCode>General</c:formatCode>
                <c:ptCount val="26"/>
                <c:pt idx="0">
                  <c:v>2688.48388671875</c:v>
                </c:pt>
                <c:pt idx="1">
                  <c:v>2690.40795898438</c:v>
                </c:pt>
                <c:pt idx="2">
                  <c:v>2690.86083984375</c:v>
                </c:pt>
                <c:pt idx="3">
                  <c:v>2690.33666992188</c:v>
                </c:pt>
                <c:pt idx="4">
                  <c:v>2515.20703125</c:v>
                </c:pt>
                <c:pt idx="5">
                  <c:v>2554.28002929688</c:v>
                </c:pt>
                <c:pt idx="6">
                  <c:v>2550.41162109375</c:v>
                </c:pt>
                <c:pt idx="7">
                  <c:v>2546.6484375</c:v>
                </c:pt>
                <c:pt idx="8">
                  <c:v>2543.44189453125</c:v>
                </c:pt>
                <c:pt idx="9">
                  <c:v>2541.04541015625</c:v>
                </c:pt>
                <c:pt idx="10">
                  <c:v>2539.2685546875</c:v>
                </c:pt>
                <c:pt idx="11">
                  <c:v>2538.1728515625</c:v>
                </c:pt>
                <c:pt idx="12">
                  <c:v>2539.91186523438</c:v>
                </c:pt>
                <c:pt idx="13">
                  <c:v>2688.48388671875</c:v>
                </c:pt>
                <c:pt idx="14">
                  <c:v>2690.40795898438</c:v>
                </c:pt>
                <c:pt idx="15">
                  <c:v>2690.86083984375</c:v>
                </c:pt>
                <c:pt idx="16">
                  <c:v>2690.33666992188</c:v>
                </c:pt>
                <c:pt idx="17">
                  <c:v>2515.20703125</c:v>
                </c:pt>
                <c:pt idx="18">
                  <c:v>2554.28002929688</c:v>
                </c:pt>
                <c:pt idx="19">
                  <c:v>2550.41162109375</c:v>
                </c:pt>
                <c:pt idx="20">
                  <c:v>2546.6484375</c:v>
                </c:pt>
                <c:pt idx="21">
                  <c:v>2543.44189453125</c:v>
                </c:pt>
                <c:pt idx="22">
                  <c:v>2541.04541015625</c:v>
                </c:pt>
                <c:pt idx="23">
                  <c:v>2539.2685546875</c:v>
                </c:pt>
                <c:pt idx="24">
                  <c:v>2538.1728515625</c:v>
                </c:pt>
                <c:pt idx="25">
                  <c:v>2539.91186523438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8429080"/>
        <c:axId val="-2076657144"/>
      </c:scatterChart>
      <c:valAx>
        <c:axId val="-2078429080"/>
        <c:scaling>
          <c:orientation val="minMax"/>
        </c:scaling>
        <c:delete val="0"/>
        <c:axPos val="b"/>
        <c:numFmt formatCode="m/d/yy\ h:mm" sourceLinked="1"/>
        <c:majorTickMark val="out"/>
        <c:minorTickMark val="none"/>
        <c:tickLblPos val="nextTo"/>
        <c:crossAx val="-2076657144"/>
        <c:crosses val="autoZero"/>
        <c:crossBetween val="midCat"/>
      </c:valAx>
      <c:valAx>
        <c:axId val="-2076657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784290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45</xdr:row>
      <xdr:rowOff>152400</xdr:rowOff>
    </xdr:from>
    <xdr:to>
      <xdr:col>19</xdr:col>
      <xdr:colOff>908050</xdr:colOff>
      <xdr:row>60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abSelected="1" topLeftCell="E1" workbookViewId="0">
      <selection activeCell="N16" activeCellId="1" sqref="U16:U41 N16:N41"/>
    </sheetView>
  </sheetViews>
  <sheetFormatPr baseColWidth="10" defaultRowHeight="15" x14ac:dyDescent="0"/>
  <cols>
    <col min="2" max="2" width="6.5" bestFit="1" customWidth="1"/>
    <col min="3" max="3" width="13.83203125" bestFit="1" customWidth="1"/>
    <col min="4" max="4" width="13.33203125" bestFit="1" customWidth="1"/>
    <col min="5" max="5" width="8.33203125" bestFit="1" customWidth="1"/>
    <col min="6" max="6" width="21.33203125" bestFit="1" customWidth="1"/>
    <col min="7" max="7" width="17.5" bestFit="1" customWidth="1"/>
    <col min="8" max="8" width="19.83203125" bestFit="1" customWidth="1"/>
    <col min="9" max="9" width="15" bestFit="1" customWidth="1"/>
    <col min="10" max="10" width="13.5" bestFit="1" customWidth="1"/>
    <col min="11" max="11" width="13.83203125" bestFit="1" customWidth="1"/>
    <col min="12" max="12" width="15.83203125" customWidth="1"/>
    <col min="13" max="13" width="13.33203125" customWidth="1"/>
    <col min="14" max="14" width="13.83203125" bestFit="1" customWidth="1"/>
    <col min="15" max="20" width="13.33203125" customWidth="1"/>
    <col min="21" max="30" width="13.33203125" bestFit="1" customWidth="1"/>
    <col min="31" max="32" width="18" bestFit="1" customWidth="1"/>
  </cols>
  <sheetData>
    <row r="1" spans="1:24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24">
      <c r="B2" t="s">
        <v>5</v>
      </c>
      <c r="C2" t="s">
        <v>1</v>
      </c>
      <c r="D2" t="s">
        <v>2</v>
      </c>
      <c r="E2" t="s">
        <v>3</v>
      </c>
      <c r="F2" t="s">
        <v>6</v>
      </c>
      <c r="G2" t="s">
        <v>7</v>
      </c>
    </row>
    <row r="3" spans="1:24">
      <c r="B3" t="s">
        <v>8</v>
      </c>
      <c r="C3" t="s">
        <v>1</v>
      </c>
      <c r="D3" t="s">
        <v>2</v>
      </c>
      <c r="E3" t="s">
        <v>3</v>
      </c>
      <c r="F3" t="s">
        <v>9</v>
      </c>
    </row>
    <row r="4" spans="1:24">
      <c r="B4" t="s">
        <v>10</v>
      </c>
      <c r="C4" t="s">
        <v>1</v>
      </c>
      <c r="D4" t="s">
        <v>2</v>
      </c>
      <c r="E4" t="s">
        <v>3</v>
      </c>
      <c r="F4" t="s">
        <v>11</v>
      </c>
      <c r="G4" t="s">
        <v>12</v>
      </c>
    </row>
    <row r="5" spans="1:24">
      <c r="B5" t="s">
        <v>13</v>
      </c>
      <c r="C5" t="s">
        <v>1</v>
      </c>
      <c r="D5" t="s">
        <v>2</v>
      </c>
      <c r="E5" t="s">
        <v>3</v>
      </c>
      <c r="F5" t="s">
        <v>14</v>
      </c>
      <c r="G5" t="s">
        <v>15</v>
      </c>
      <c r="H5" t="s">
        <v>16</v>
      </c>
      <c r="I5" t="s">
        <v>17</v>
      </c>
    </row>
    <row r="6" spans="1:24">
      <c r="B6" t="s">
        <v>18</v>
      </c>
      <c r="C6" t="s">
        <v>1</v>
      </c>
      <c r="D6" t="s">
        <v>2</v>
      </c>
      <c r="E6" t="s">
        <v>3</v>
      </c>
      <c r="F6" t="s">
        <v>19</v>
      </c>
      <c r="G6" t="s">
        <v>20</v>
      </c>
    </row>
    <row r="7" spans="1:24">
      <c r="B7" t="s">
        <v>21</v>
      </c>
      <c r="C7" t="s">
        <v>1</v>
      </c>
      <c r="D7" t="s">
        <v>2</v>
      </c>
      <c r="E7" t="s">
        <v>3</v>
      </c>
    </row>
    <row r="8" spans="1:24">
      <c r="B8" t="s">
        <v>22</v>
      </c>
      <c r="C8" t="s">
        <v>1</v>
      </c>
      <c r="D8" t="s">
        <v>2</v>
      </c>
      <c r="E8" t="s">
        <v>3</v>
      </c>
      <c r="F8" t="s">
        <v>23</v>
      </c>
      <c r="G8" t="s">
        <v>24</v>
      </c>
      <c r="H8" t="s">
        <v>25</v>
      </c>
      <c r="I8" t="s">
        <v>26</v>
      </c>
      <c r="J8" t="s">
        <v>27</v>
      </c>
    </row>
    <row r="9" spans="1:24">
      <c r="B9" t="s">
        <v>28</v>
      </c>
      <c r="C9" t="s">
        <v>1</v>
      </c>
      <c r="D9" t="s">
        <v>2</v>
      </c>
      <c r="E9" t="s">
        <v>3</v>
      </c>
      <c r="F9" t="s">
        <v>29</v>
      </c>
      <c r="G9" t="s">
        <v>30</v>
      </c>
      <c r="H9" t="s">
        <v>31</v>
      </c>
      <c r="I9" t="s">
        <v>32</v>
      </c>
      <c r="J9" t="s">
        <v>33</v>
      </c>
    </row>
    <row r="10" spans="1:24">
      <c r="B10" t="s">
        <v>34</v>
      </c>
      <c r="C10" t="s">
        <v>1</v>
      </c>
      <c r="D10" t="s">
        <v>2</v>
      </c>
      <c r="E10" t="s">
        <v>3</v>
      </c>
      <c r="F10" t="s">
        <v>35</v>
      </c>
      <c r="G10" t="s">
        <v>36</v>
      </c>
      <c r="H10" t="s">
        <v>37</v>
      </c>
      <c r="I10" t="s">
        <v>38</v>
      </c>
      <c r="J10" t="s">
        <v>39</v>
      </c>
    </row>
    <row r="11" spans="1:24">
      <c r="B11" t="s">
        <v>40</v>
      </c>
    </row>
    <row r="12" spans="1:24">
      <c r="B12" t="s">
        <v>46</v>
      </c>
      <c r="C12" t="s">
        <v>45</v>
      </c>
      <c r="D12" t="s">
        <v>47</v>
      </c>
      <c r="E12" t="s">
        <v>48</v>
      </c>
      <c r="F12" t="s">
        <v>41</v>
      </c>
      <c r="G12" t="s">
        <v>42</v>
      </c>
      <c r="H12" t="s">
        <v>43</v>
      </c>
      <c r="I12" t="s">
        <v>44</v>
      </c>
    </row>
    <row r="13" spans="1:24">
      <c r="A13">
        <v>45</v>
      </c>
      <c r="B13" t="s">
        <v>34</v>
      </c>
      <c r="C13" s="1">
        <v>40842.838414351849</v>
      </c>
      <c r="D13" s="1">
        <v>40844.19971064815</v>
      </c>
      <c r="E13">
        <v>3</v>
      </c>
      <c r="F13">
        <v>260</v>
      </c>
      <c r="G13">
        <v>800</v>
      </c>
      <c r="H13">
        <v>2101</v>
      </c>
      <c r="I13">
        <v>2102</v>
      </c>
    </row>
    <row r="14" spans="1:24">
      <c r="A14">
        <v>2</v>
      </c>
      <c r="B14" t="s">
        <v>5</v>
      </c>
      <c r="C14" s="1">
        <v>40842.677083333336</v>
      </c>
      <c r="D14" s="1">
        <v>40844.19971064815</v>
      </c>
      <c r="E14">
        <v>3</v>
      </c>
      <c r="F14">
        <v>1</v>
      </c>
      <c r="G14">
        <v>13.8</v>
      </c>
      <c r="S14" t="s">
        <v>13</v>
      </c>
      <c r="U14" t="s">
        <v>18</v>
      </c>
      <c r="V14" t="s">
        <v>10</v>
      </c>
      <c r="X14" t="s">
        <v>8</v>
      </c>
    </row>
    <row r="15" spans="1:24">
      <c r="A15">
        <v>47</v>
      </c>
      <c r="B15" t="s">
        <v>5</v>
      </c>
      <c r="C15" s="1">
        <v>40842.864583333336</v>
      </c>
      <c r="D15" s="1">
        <v>40844.19971064815</v>
      </c>
      <c r="E15">
        <v>3</v>
      </c>
      <c r="F15">
        <v>1</v>
      </c>
      <c r="G15">
        <v>13.8</v>
      </c>
      <c r="N15" t="s">
        <v>1</v>
      </c>
      <c r="O15" t="s">
        <v>54</v>
      </c>
      <c r="P15" t="s">
        <v>53</v>
      </c>
      <c r="Q15" t="s">
        <v>52</v>
      </c>
      <c r="R15" t="s">
        <v>51</v>
      </c>
      <c r="S15" t="s">
        <v>50</v>
      </c>
      <c r="T15" t="s">
        <v>49</v>
      </c>
      <c r="U15" t="s">
        <v>55</v>
      </c>
      <c r="V15" t="s">
        <v>56</v>
      </c>
      <c r="W15" t="s">
        <v>57</v>
      </c>
      <c r="X15" t="s">
        <v>58</v>
      </c>
    </row>
    <row r="16" spans="1:24">
      <c r="A16">
        <v>5</v>
      </c>
      <c r="B16" t="s">
        <v>13</v>
      </c>
      <c r="C16" s="1">
        <v>40842.677083333336</v>
      </c>
      <c r="D16" s="1">
        <v>40844.19971064815</v>
      </c>
      <c r="E16">
        <v>3</v>
      </c>
      <c r="F16">
        <v>1</v>
      </c>
      <c r="G16">
        <v>2101</v>
      </c>
      <c r="H16">
        <v>0</v>
      </c>
      <c r="I16">
        <v>200</v>
      </c>
      <c r="M16">
        <v>5</v>
      </c>
      <c r="N16" s="1">
        <v>40842.677083333336</v>
      </c>
      <c r="O16" s="1">
        <v>40844.19971064815</v>
      </c>
      <c r="P16">
        <v>3</v>
      </c>
      <c r="Q16">
        <v>1</v>
      </c>
      <c r="R16">
        <v>2101</v>
      </c>
      <c r="S16">
        <v>0</v>
      </c>
      <c r="T16">
        <v>200</v>
      </c>
      <c r="U16">
        <f>VLOOKUP(N16,$C$56:$F$68,4,FALSE)</f>
        <v>2688.48388671875</v>
      </c>
      <c r="V16">
        <f>VLOOKUP(N16,$C$42:$G$54,4,FALSE)</f>
        <v>4.7E-2</v>
      </c>
      <c r="W16">
        <f>VLOOKUP($N16,$C$42:$G$54,5,FALSE)</f>
        <v>-7.9000000000000001E-2</v>
      </c>
      <c r="X16">
        <f>VLOOKUP($N16,$C$88:$G$100,4,FALSE)</f>
        <v>8.99</v>
      </c>
    </row>
    <row r="17" spans="1:24">
      <c r="A17">
        <v>9</v>
      </c>
      <c r="B17" t="s">
        <v>13</v>
      </c>
      <c r="C17" s="1">
        <v>40842.708333333336</v>
      </c>
      <c r="D17" s="1">
        <v>40844.19971064815</v>
      </c>
      <c r="E17">
        <v>3</v>
      </c>
      <c r="F17">
        <v>1</v>
      </c>
      <c r="G17">
        <v>2101</v>
      </c>
      <c r="H17">
        <v>0</v>
      </c>
      <c r="I17">
        <v>200</v>
      </c>
      <c r="M17">
        <v>9</v>
      </c>
      <c r="N17" s="1">
        <v>40842.708333333336</v>
      </c>
      <c r="O17" s="1">
        <v>40844.19971064815</v>
      </c>
      <c r="P17">
        <v>3</v>
      </c>
      <c r="Q17">
        <v>1</v>
      </c>
      <c r="R17">
        <v>2101</v>
      </c>
      <c r="S17">
        <v>0</v>
      </c>
      <c r="T17">
        <v>200</v>
      </c>
      <c r="U17">
        <f>VLOOKUP(N17,$C$56:$F$68,4,FALSE)</f>
        <v>2690.40795898438</v>
      </c>
      <c r="V17">
        <f>VLOOKUP(N17,$C$42:$G$54,4,FALSE)</f>
        <v>4.7E-2</v>
      </c>
      <c r="W17">
        <f>VLOOKUP(N17,$C$42:$G$54,5,FALSE)</f>
        <v>-7.8E-2</v>
      </c>
      <c r="X17">
        <f>VLOOKUP($N17,$C$88:$G$100,4,FALSE)</f>
        <v>8.7100000000000009</v>
      </c>
    </row>
    <row r="18" spans="1:24">
      <c r="A18">
        <v>15</v>
      </c>
      <c r="B18" t="s">
        <v>13</v>
      </c>
      <c r="C18" s="1">
        <v>40842.739583333336</v>
      </c>
      <c r="D18" s="1">
        <v>40844.19971064815</v>
      </c>
      <c r="E18">
        <v>3</v>
      </c>
      <c r="F18">
        <v>1</v>
      </c>
      <c r="G18">
        <v>2101</v>
      </c>
      <c r="H18">
        <v>0</v>
      </c>
      <c r="I18">
        <v>200</v>
      </c>
      <c r="M18">
        <v>15</v>
      </c>
      <c r="N18" s="1">
        <v>40842.739583333336</v>
      </c>
      <c r="O18" s="1">
        <v>40844.19971064815</v>
      </c>
      <c r="P18">
        <v>3</v>
      </c>
      <c r="Q18">
        <v>1</v>
      </c>
      <c r="R18">
        <v>2101</v>
      </c>
      <c r="S18">
        <v>0</v>
      </c>
      <c r="T18">
        <v>200</v>
      </c>
      <c r="U18">
        <f>VLOOKUP(N18,$C$56:$F$68,4,FALSE)</f>
        <v>2690.86083984375</v>
      </c>
      <c r="V18">
        <f>VLOOKUP(N18,$C$42:$G$54,4,FALSE)</f>
        <v>4.7E-2</v>
      </c>
      <c r="W18">
        <f>VLOOKUP(N18,$C$42:$G$54,5,FALSE)</f>
        <v>-7.9000000000000001E-2</v>
      </c>
      <c r="X18">
        <f>VLOOKUP($N18,$C$88:$G$100,4,FALSE)</f>
        <v>8.3800000000000008</v>
      </c>
    </row>
    <row r="19" spans="1:24">
      <c r="A19">
        <v>23</v>
      </c>
      <c r="B19" t="s">
        <v>13</v>
      </c>
      <c r="C19" s="1">
        <v>40842.770833333336</v>
      </c>
      <c r="D19" s="1">
        <v>40844.19971064815</v>
      </c>
      <c r="E19">
        <v>3</v>
      </c>
      <c r="F19">
        <v>1</v>
      </c>
      <c r="G19">
        <v>2101</v>
      </c>
      <c r="H19">
        <v>0</v>
      </c>
      <c r="I19">
        <v>200</v>
      </c>
      <c r="M19">
        <v>23</v>
      </c>
      <c r="N19" s="1">
        <v>40842.770833333336</v>
      </c>
      <c r="O19" s="1">
        <v>40844.19971064815</v>
      </c>
      <c r="P19">
        <v>3</v>
      </c>
      <c r="Q19">
        <v>1</v>
      </c>
      <c r="R19">
        <v>2101</v>
      </c>
      <c r="S19">
        <v>0</v>
      </c>
      <c r="T19">
        <v>200</v>
      </c>
      <c r="U19">
        <f>VLOOKUP(N19,$C$56:$F$68,4,FALSE)</f>
        <v>2690.33666992188</v>
      </c>
      <c r="V19">
        <f>VLOOKUP(N19,$C$42:$G$54,4,FALSE)</f>
        <v>4.7E-2</v>
      </c>
      <c r="W19">
        <f>VLOOKUP(N19,$C$42:$G$54,5,FALSE)</f>
        <v>-7.8E-2</v>
      </c>
      <c r="X19">
        <f>VLOOKUP($N19,$C$88:$G$100,4,FALSE)</f>
        <v>8.17</v>
      </c>
    </row>
    <row r="20" spans="1:24">
      <c r="A20">
        <v>27</v>
      </c>
      <c r="B20" t="s">
        <v>13</v>
      </c>
      <c r="C20" s="1">
        <v>40842.802083333336</v>
      </c>
      <c r="D20" s="1">
        <v>40844.19971064815</v>
      </c>
      <c r="E20">
        <v>3</v>
      </c>
      <c r="F20">
        <v>1</v>
      </c>
      <c r="G20">
        <v>2101</v>
      </c>
      <c r="H20">
        <v>0</v>
      </c>
      <c r="I20">
        <v>200</v>
      </c>
      <c r="M20">
        <v>27</v>
      </c>
      <c r="N20" s="1">
        <v>40842.802083333336</v>
      </c>
      <c r="O20" s="1">
        <v>40844.19971064815</v>
      </c>
      <c r="P20">
        <v>3</v>
      </c>
      <c r="Q20">
        <v>1</v>
      </c>
      <c r="R20">
        <v>2101</v>
      </c>
      <c r="S20">
        <v>0</v>
      </c>
      <c r="T20">
        <v>200</v>
      </c>
      <c r="U20">
        <f>VLOOKUP(N20,$C$56:$F$68,4,FALSE)</f>
        <v>2515.20703125</v>
      </c>
      <c r="V20">
        <f>VLOOKUP(N20,$C$42:$G$54,4,FALSE)</f>
        <v>7.4999999999999997E-2</v>
      </c>
      <c r="W20">
        <f>VLOOKUP(N20,$C$42:$G$54,5,FALSE)</f>
        <v>-6.7000000000000004E-2</v>
      </c>
      <c r="X20">
        <f>VLOOKUP($N20,$C$88:$G$100,4,FALSE)</f>
        <v>8.0500000000000007</v>
      </c>
    </row>
    <row r="21" spans="1:24">
      <c r="A21">
        <v>33</v>
      </c>
      <c r="B21" t="s">
        <v>13</v>
      </c>
      <c r="C21" s="1">
        <v>40842.833333333336</v>
      </c>
      <c r="D21" s="1">
        <v>40844.19971064815</v>
      </c>
      <c r="E21">
        <v>3</v>
      </c>
      <c r="F21">
        <v>1</v>
      </c>
      <c r="G21">
        <v>2101</v>
      </c>
      <c r="H21">
        <v>0</v>
      </c>
      <c r="I21">
        <v>200</v>
      </c>
      <c r="M21">
        <v>33</v>
      </c>
      <c r="N21" s="1">
        <v>40842.833333333336</v>
      </c>
      <c r="O21" s="1">
        <v>40844.19971064815</v>
      </c>
      <c r="P21">
        <v>3</v>
      </c>
      <c r="Q21">
        <v>1</v>
      </c>
      <c r="R21">
        <v>2101</v>
      </c>
      <c r="S21">
        <v>0</v>
      </c>
      <c r="T21">
        <v>200</v>
      </c>
      <c r="U21">
        <f>VLOOKUP(N21,$C$56:$F$68,4,FALSE)</f>
        <v>2554.28002929688</v>
      </c>
      <c r="V21">
        <f>VLOOKUP(N21,$C$42:$G$54,4,FALSE)</f>
        <v>0.29099999999999998</v>
      </c>
      <c r="W21">
        <f>VLOOKUP(N21,$C$42:$G$54,5,FALSE)</f>
        <v>-7.0000000000000001E-3</v>
      </c>
      <c r="X21">
        <f>VLOOKUP($N21,$C$88:$G$100,4,FALSE)</f>
        <v>7.95</v>
      </c>
    </row>
    <row r="22" spans="1:24">
      <c r="A22">
        <v>50</v>
      </c>
      <c r="B22" t="s">
        <v>13</v>
      </c>
      <c r="C22" s="1">
        <v>40842.864583333336</v>
      </c>
      <c r="D22" s="1">
        <v>40844.19971064815</v>
      </c>
      <c r="E22">
        <v>3</v>
      </c>
      <c r="F22">
        <v>1</v>
      </c>
      <c r="G22">
        <v>2101</v>
      </c>
      <c r="H22">
        <v>465.19299999999998</v>
      </c>
      <c r="I22">
        <v>200</v>
      </c>
      <c r="M22">
        <v>50</v>
      </c>
      <c r="N22" s="1">
        <v>40842.864583333336</v>
      </c>
      <c r="O22" s="1">
        <v>40844.19971064815</v>
      </c>
      <c r="P22">
        <v>3</v>
      </c>
      <c r="Q22">
        <v>1</v>
      </c>
      <c r="R22">
        <v>2101</v>
      </c>
      <c r="S22">
        <v>465.19299999999998</v>
      </c>
      <c r="T22">
        <v>200</v>
      </c>
      <c r="U22">
        <f>VLOOKUP(N22,$C$56:$F$68,4,FALSE)</f>
        <v>2550.41162109375</v>
      </c>
      <c r="V22">
        <f>VLOOKUP(N22,$C$42:$G$54,4,FALSE)</f>
        <v>0.29099999999999998</v>
      </c>
      <c r="W22">
        <f>VLOOKUP(N22,$C$42:$G$54,5,FALSE)</f>
        <v>-7.0000000000000001E-3</v>
      </c>
      <c r="X22">
        <f>VLOOKUP($N22,$C$88:$G$100,4,FALSE)</f>
        <v>8</v>
      </c>
    </row>
    <row r="23" spans="1:24">
      <c r="A23">
        <v>54</v>
      </c>
      <c r="B23" t="s">
        <v>13</v>
      </c>
      <c r="C23" s="1">
        <v>40842.895833333336</v>
      </c>
      <c r="D23" s="1">
        <v>40844.19971064815</v>
      </c>
      <c r="E23">
        <v>3</v>
      </c>
      <c r="F23">
        <v>1</v>
      </c>
      <c r="G23">
        <v>2101</v>
      </c>
      <c r="H23">
        <v>465.11399999999998</v>
      </c>
      <c r="I23">
        <v>200</v>
      </c>
      <c r="M23">
        <v>54</v>
      </c>
      <c r="N23" s="1">
        <v>40842.895833333336</v>
      </c>
      <c r="O23" s="1">
        <v>40844.19971064815</v>
      </c>
      <c r="P23">
        <v>3</v>
      </c>
      <c r="Q23">
        <v>1</v>
      </c>
      <c r="R23">
        <v>2101</v>
      </c>
      <c r="S23">
        <v>465.11399999999998</v>
      </c>
      <c r="T23">
        <v>200</v>
      </c>
      <c r="U23">
        <f>VLOOKUP(N23,$C$56:$F$68,4,FALSE)</f>
        <v>2546.6484375</v>
      </c>
      <c r="V23">
        <f>VLOOKUP(N23,$C$42:$G$54,4,FALSE)</f>
        <v>0.29099999999999998</v>
      </c>
      <c r="W23">
        <f>VLOOKUP(N23,$C$42:$G$54,5,FALSE)</f>
        <v>-7.0000000000000001E-3</v>
      </c>
      <c r="X23">
        <f>VLOOKUP($N23,$C$88:$G$100,4,FALSE)</f>
        <v>8.1199999999999992</v>
      </c>
    </row>
    <row r="24" spans="1:24">
      <c r="A24">
        <v>60</v>
      </c>
      <c r="B24" t="s">
        <v>13</v>
      </c>
      <c r="C24" s="1">
        <v>40842.927083333336</v>
      </c>
      <c r="D24" s="1">
        <v>40844.19971064815</v>
      </c>
      <c r="E24">
        <v>3</v>
      </c>
      <c r="F24">
        <v>1</v>
      </c>
      <c r="G24">
        <v>2101</v>
      </c>
      <c r="H24">
        <v>465.072</v>
      </c>
      <c r="I24">
        <v>200</v>
      </c>
      <c r="M24">
        <v>60</v>
      </c>
      <c r="N24" s="1">
        <v>40842.927083333336</v>
      </c>
      <c r="O24" s="1">
        <v>40844.19971064815</v>
      </c>
      <c r="P24">
        <v>3</v>
      </c>
      <c r="Q24">
        <v>1</v>
      </c>
      <c r="R24">
        <v>2101</v>
      </c>
      <c r="S24">
        <v>465.072</v>
      </c>
      <c r="T24">
        <v>200</v>
      </c>
      <c r="U24">
        <f>VLOOKUP(N24,$C$56:$F$68,4,FALSE)</f>
        <v>2543.44189453125</v>
      </c>
      <c r="V24">
        <f>VLOOKUP(N24,$C$42:$G$54,4,FALSE)</f>
        <v>0.29099999999999998</v>
      </c>
      <c r="W24">
        <f>VLOOKUP(N24,$C$42:$G$54,5,FALSE)</f>
        <v>-7.0000000000000001E-3</v>
      </c>
      <c r="X24">
        <f>VLOOKUP($N24,$C$88:$G$100,4,FALSE)</f>
        <v>8.27</v>
      </c>
    </row>
    <row r="25" spans="1:24">
      <c r="A25">
        <v>66</v>
      </c>
      <c r="B25" t="s">
        <v>13</v>
      </c>
      <c r="C25" s="1">
        <v>40842.958333333336</v>
      </c>
      <c r="D25" s="1">
        <v>40844.19971064815</v>
      </c>
      <c r="E25">
        <v>3</v>
      </c>
      <c r="F25">
        <v>1</v>
      </c>
      <c r="G25">
        <v>2101</v>
      </c>
      <c r="H25">
        <v>465.01</v>
      </c>
      <c r="I25">
        <v>200</v>
      </c>
      <c r="M25">
        <v>66</v>
      </c>
      <c r="N25" s="1">
        <v>40842.958333333336</v>
      </c>
      <c r="O25" s="1">
        <v>40844.19971064815</v>
      </c>
      <c r="P25">
        <v>3</v>
      </c>
      <c r="Q25">
        <v>1</v>
      </c>
      <c r="R25">
        <v>2101</v>
      </c>
      <c r="S25">
        <v>465.01</v>
      </c>
      <c r="T25">
        <v>200</v>
      </c>
      <c r="U25">
        <f>VLOOKUP(N25,$C$56:$F$68,4,FALSE)</f>
        <v>2541.04541015625</v>
      </c>
      <c r="V25">
        <f>VLOOKUP(N25,$C$42:$G$54,4,FALSE)</f>
        <v>0.29199999999999998</v>
      </c>
      <c r="W25">
        <f>VLOOKUP(N25,$C$42:$G$54,5,FALSE)</f>
        <v>-7.0000000000000001E-3</v>
      </c>
      <c r="X25">
        <f>VLOOKUP($N25,$C$88:$G$100,4,FALSE)</f>
        <v>8.42</v>
      </c>
    </row>
    <row r="26" spans="1:24">
      <c r="A26">
        <v>72</v>
      </c>
      <c r="B26" t="s">
        <v>13</v>
      </c>
      <c r="C26" s="1">
        <v>40842.989583333336</v>
      </c>
      <c r="D26" s="1">
        <v>40844.19971064815</v>
      </c>
      <c r="E26">
        <v>3</v>
      </c>
      <c r="F26">
        <v>1</v>
      </c>
      <c r="G26">
        <v>2101</v>
      </c>
      <c r="H26">
        <v>464.93700000000001</v>
      </c>
      <c r="I26">
        <v>200</v>
      </c>
      <c r="M26">
        <v>72</v>
      </c>
      <c r="N26" s="1">
        <v>40842.989583333336</v>
      </c>
      <c r="O26" s="1">
        <v>40844.19971064815</v>
      </c>
      <c r="P26">
        <v>3</v>
      </c>
      <c r="Q26">
        <v>1</v>
      </c>
      <c r="R26">
        <v>2101</v>
      </c>
      <c r="S26">
        <v>464.93700000000001</v>
      </c>
      <c r="T26">
        <v>200</v>
      </c>
      <c r="U26">
        <f>VLOOKUP(N26,$C$56:$F$68,4,FALSE)</f>
        <v>2539.2685546875</v>
      </c>
      <c r="V26">
        <f>VLOOKUP(N26,$C$42:$G$54,4,FALSE)</f>
        <v>0.29099999999999998</v>
      </c>
      <c r="W26">
        <f>VLOOKUP(N26,$C$42:$G$54,5,FALSE)</f>
        <v>-7.0000000000000001E-3</v>
      </c>
      <c r="X26">
        <f>VLOOKUP($N26,$C$88:$G$100,4,FALSE)</f>
        <v>8.44</v>
      </c>
    </row>
    <row r="27" spans="1:24">
      <c r="A27">
        <v>78</v>
      </c>
      <c r="B27" t="s">
        <v>13</v>
      </c>
      <c r="C27" s="1">
        <v>40843.020833333336</v>
      </c>
      <c r="D27" s="1">
        <v>40844.19971064815</v>
      </c>
      <c r="E27">
        <v>3</v>
      </c>
      <c r="F27">
        <v>1</v>
      </c>
      <c r="G27">
        <v>2101</v>
      </c>
      <c r="H27">
        <v>0</v>
      </c>
      <c r="I27">
        <v>200</v>
      </c>
      <c r="M27">
        <v>78</v>
      </c>
      <c r="N27" s="1">
        <v>40843.020833333336</v>
      </c>
      <c r="O27" s="1">
        <v>40844.19971064815</v>
      </c>
      <c r="P27">
        <v>3</v>
      </c>
      <c r="Q27">
        <v>1</v>
      </c>
      <c r="R27">
        <v>2101</v>
      </c>
      <c r="S27">
        <v>0</v>
      </c>
      <c r="T27">
        <v>200</v>
      </c>
      <c r="U27">
        <f>VLOOKUP(N27,$C$56:$F$68,4,FALSE)</f>
        <v>2538.1728515625</v>
      </c>
      <c r="V27">
        <f>VLOOKUP(N27,$C$42:$G$54,4,FALSE)</f>
        <v>0.29099999999999998</v>
      </c>
      <c r="W27">
        <f>VLOOKUP(N27,$C$42:$G$54,5,FALSE)</f>
        <v>-7.0000000000000001E-3</v>
      </c>
      <c r="X27">
        <f>VLOOKUP($N27,$C$88:$G$100,4,FALSE)</f>
        <v>8.84</v>
      </c>
    </row>
    <row r="28" spans="1:24">
      <c r="A28">
        <v>84</v>
      </c>
      <c r="B28" t="s">
        <v>13</v>
      </c>
      <c r="C28" s="1">
        <v>40843.052083333336</v>
      </c>
      <c r="D28" s="1">
        <v>40844.19971064815</v>
      </c>
      <c r="E28">
        <v>3</v>
      </c>
      <c r="F28">
        <v>1</v>
      </c>
      <c r="G28">
        <v>2101</v>
      </c>
      <c r="H28">
        <v>464.601</v>
      </c>
      <c r="I28">
        <v>200</v>
      </c>
      <c r="M28">
        <v>84</v>
      </c>
      <c r="N28" s="1">
        <v>40843.052083333336</v>
      </c>
      <c r="O28" s="1">
        <v>40844.19971064815</v>
      </c>
      <c r="P28">
        <v>3</v>
      </c>
      <c r="Q28">
        <v>1</v>
      </c>
      <c r="R28">
        <v>2101</v>
      </c>
      <c r="S28">
        <v>464.601</v>
      </c>
      <c r="T28">
        <v>200</v>
      </c>
      <c r="U28">
        <f>VLOOKUP(N28,$C$56:$F$68,4,FALSE)</f>
        <v>2539.91186523438</v>
      </c>
      <c r="V28">
        <f>VLOOKUP(N28,$C$42:$G$54,4,FALSE)</f>
        <v>0.29099999999999998</v>
      </c>
      <c r="W28">
        <f>VLOOKUP(N28,$C$42:$G$54,5,FALSE)</f>
        <v>-7.0000000000000001E-3</v>
      </c>
      <c r="X28">
        <f>VLOOKUP($N28,$C$88:$G$100,4,FALSE)</f>
        <v>9.1</v>
      </c>
    </row>
    <row r="29" spans="1:24">
      <c r="A29">
        <v>6</v>
      </c>
      <c r="B29" t="s">
        <v>13</v>
      </c>
      <c r="C29" s="1">
        <v>40842.677083333336</v>
      </c>
      <c r="D29" s="1">
        <v>40844.19971064815</v>
      </c>
      <c r="E29">
        <v>3</v>
      </c>
      <c r="F29">
        <v>2</v>
      </c>
      <c r="G29">
        <v>2102</v>
      </c>
      <c r="H29">
        <v>657.35299999999995</v>
      </c>
      <c r="I29">
        <v>80</v>
      </c>
      <c r="M29">
        <v>6</v>
      </c>
      <c r="N29" s="1">
        <v>40842.677083333336</v>
      </c>
      <c r="O29" s="1">
        <v>40844.19971064815</v>
      </c>
      <c r="P29">
        <v>3</v>
      </c>
      <c r="Q29">
        <v>2</v>
      </c>
      <c r="R29">
        <v>2102</v>
      </c>
      <c r="S29">
        <v>657.35299999999995</v>
      </c>
      <c r="T29">
        <v>80</v>
      </c>
      <c r="U29">
        <f>VLOOKUP(N29,$C$56:$F$68,4,FALSE)</f>
        <v>2688.48388671875</v>
      </c>
      <c r="V29">
        <f>VLOOKUP(N29,$C$42:$G$54,4,FALSE)</f>
        <v>4.7E-2</v>
      </c>
      <c r="W29">
        <f>VLOOKUP(N29,$C$42:$G$54,5,FALSE)</f>
        <v>-7.9000000000000001E-2</v>
      </c>
      <c r="X29">
        <f>VLOOKUP($N29,$C$88:$G$100,4,FALSE)</f>
        <v>8.99</v>
      </c>
    </row>
    <row r="30" spans="1:24">
      <c r="A30">
        <v>10</v>
      </c>
      <c r="B30" t="s">
        <v>13</v>
      </c>
      <c r="C30" s="1">
        <v>40842.708333333336</v>
      </c>
      <c r="D30" s="1">
        <v>40844.19971064815</v>
      </c>
      <c r="E30">
        <v>3</v>
      </c>
      <c r="F30">
        <v>2</v>
      </c>
      <c r="G30">
        <v>2102</v>
      </c>
      <c r="H30">
        <v>657.74900000000002</v>
      </c>
      <c r="I30">
        <v>80</v>
      </c>
      <c r="M30">
        <v>10</v>
      </c>
      <c r="N30" s="1">
        <v>40842.708333333336</v>
      </c>
      <c r="O30" s="1">
        <v>40844.19971064815</v>
      </c>
      <c r="P30">
        <v>3</v>
      </c>
      <c r="Q30">
        <v>2</v>
      </c>
      <c r="R30">
        <v>2102</v>
      </c>
      <c r="S30">
        <v>657.74900000000002</v>
      </c>
      <c r="T30">
        <v>80</v>
      </c>
      <c r="U30">
        <f>VLOOKUP(N30,$C$56:$F$68,4,FALSE)</f>
        <v>2690.40795898438</v>
      </c>
      <c r="V30">
        <f>VLOOKUP(N30,$C$42:$G$54,4,FALSE)</f>
        <v>4.7E-2</v>
      </c>
      <c r="W30">
        <f>VLOOKUP(N30,$C$42:$G$54,5,FALSE)</f>
        <v>-7.8E-2</v>
      </c>
      <c r="X30">
        <f>VLOOKUP($N30,$C$88:$G$100,4,FALSE)</f>
        <v>8.7100000000000009</v>
      </c>
    </row>
    <row r="31" spans="1:24">
      <c r="A31">
        <v>16</v>
      </c>
      <c r="B31" t="s">
        <v>13</v>
      </c>
      <c r="C31" s="1">
        <v>40842.739583333336</v>
      </c>
      <c r="D31" s="1">
        <v>40844.19971064815</v>
      </c>
      <c r="E31">
        <v>3</v>
      </c>
      <c r="F31">
        <v>2</v>
      </c>
      <c r="G31">
        <v>2102</v>
      </c>
      <c r="H31">
        <v>658.18200000000002</v>
      </c>
      <c r="I31">
        <v>80</v>
      </c>
      <c r="M31">
        <v>16</v>
      </c>
      <c r="N31" s="1">
        <v>40842.739583333336</v>
      </c>
      <c r="O31" s="1">
        <v>40844.19971064815</v>
      </c>
      <c r="P31">
        <v>3</v>
      </c>
      <c r="Q31">
        <v>2</v>
      </c>
      <c r="R31">
        <v>2102</v>
      </c>
      <c r="S31">
        <v>658.18200000000002</v>
      </c>
      <c r="T31">
        <v>80</v>
      </c>
      <c r="U31">
        <f>VLOOKUP(N31,$C$56:$F$68,4,FALSE)</f>
        <v>2690.86083984375</v>
      </c>
      <c r="V31">
        <f>VLOOKUP(N31,$C$42:$G$54,4,FALSE)</f>
        <v>4.7E-2</v>
      </c>
      <c r="W31">
        <f>VLOOKUP(N31,$C$42:$G$54,5,FALSE)</f>
        <v>-7.9000000000000001E-2</v>
      </c>
      <c r="X31">
        <f>VLOOKUP($N31,$C$88:$G$100,4,FALSE)</f>
        <v>8.3800000000000008</v>
      </c>
    </row>
    <row r="32" spans="1:24">
      <c r="A32">
        <v>24</v>
      </c>
      <c r="B32" t="s">
        <v>13</v>
      </c>
      <c r="C32" s="1">
        <v>40842.770833333336</v>
      </c>
      <c r="D32" s="1">
        <v>40844.19971064815</v>
      </c>
      <c r="E32">
        <v>3</v>
      </c>
      <c r="F32">
        <v>2</v>
      </c>
      <c r="G32">
        <v>2102</v>
      </c>
      <c r="H32">
        <v>658.45100000000002</v>
      </c>
      <c r="I32">
        <v>80</v>
      </c>
      <c r="M32">
        <v>24</v>
      </c>
      <c r="N32" s="1">
        <v>40842.770833333336</v>
      </c>
      <c r="O32" s="1">
        <v>40844.19971064815</v>
      </c>
      <c r="P32">
        <v>3</v>
      </c>
      <c r="Q32">
        <v>2</v>
      </c>
      <c r="R32">
        <v>2102</v>
      </c>
      <c r="S32">
        <v>658.45100000000002</v>
      </c>
      <c r="T32">
        <v>80</v>
      </c>
      <c r="U32">
        <f>VLOOKUP(N32,$C$56:$F$68,4,FALSE)</f>
        <v>2690.33666992188</v>
      </c>
      <c r="V32">
        <f>VLOOKUP(N32,$C$42:$G$54,4,FALSE)</f>
        <v>4.7E-2</v>
      </c>
      <c r="W32">
        <f>VLOOKUP(N32,$C$42:$G$54,5,FALSE)</f>
        <v>-7.8E-2</v>
      </c>
      <c r="X32">
        <f>VLOOKUP($N32,$C$88:$G$100,4,FALSE)</f>
        <v>8.17</v>
      </c>
    </row>
    <row r="33" spans="1:24">
      <c r="A33">
        <v>28</v>
      </c>
      <c r="B33" t="s">
        <v>13</v>
      </c>
      <c r="C33" s="1">
        <v>40842.802083333336</v>
      </c>
      <c r="D33" s="1">
        <v>40844.19971064815</v>
      </c>
      <c r="E33">
        <v>3</v>
      </c>
      <c r="F33">
        <v>2</v>
      </c>
      <c r="G33">
        <v>2102</v>
      </c>
      <c r="H33">
        <v>0</v>
      </c>
      <c r="I33">
        <v>80</v>
      </c>
      <c r="M33">
        <v>28</v>
      </c>
      <c r="N33" s="1">
        <v>40842.802083333336</v>
      </c>
      <c r="O33" s="1">
        <v>40844.19971064815</v>
      </c>
      <c r="P33">
        <v>3</v>
      </c>
      <c r="Q33">
        <v>2</v>
      </c>
      <c r="R33">
        <v>2102</v>
      </c>
      <c r="S33">
        <v>0</v>
      </c>
      <c r="T33">
        <v>80</v>
      </c>
      <c r="U33">
        <f>VLOOKUP(N33,$C$56:$F$68,4,FALSE)</f>
        <v>2515.20703125</v>
      </c>
      <c r="V33">
        <f>VLOOKUP(N33,$C$42:$G$54,4,FALSE)</f>
        <v>7.4999999999999997E-2</v>
      </c>
      <c r="W33">
        <f>VLOOKUP(N33,$C$42:$G$54,5,FALSE)</f>
        <v>-6.7000000000000004E-2</v>
      </c>
      <c r="X33">
        <f>VLOOKUP($N33,$C$88:$G$100,4,FALSE)</f>
        <v>8.0500000000000007</v>
      </c>
    </row>
    <row r="34" spans="1:24">
      <c r="A34">
        <v>34</v>
      </c>
      <c r="B34" t="s">
        <v>13</v>
      </c>
      <c r="C34" s="1">
        <v>40842.833333333336</v>
      </c>
      <c r="D34" s="1">
        <v>40844.19971064815</v>
      </c>
      <c r="E34">
        <v>3</v>
      </c>
      <c r="F34">
        <v>2</v>
      </c>
      <c r="G34">
        <v>2102</v>
      </c>
      <c r="H34">
        <v>0</v>
      </c>
      <c r="I34">
        <v>80</v>
      </c>
      <c r="M34">
        <v>34</v>
      </c>
      <c r="N34" s="1">
        <v>40842.833333333336</v>
      </c>
      <c r="O34" s="1">
        <v>40844.19971064815</v>
      </c>
      <c r="P34">
        <v>3</v>
      </c>
      <c r="Q34">
        <v>2</v>
      </c>
      <c r="R34">
        <v>2102</v>
      </c>
      <c r="S34">
        <v>0</v>
      </c>
      <c r="T34">
        <v>80</v>
      </c>
      <c r="U34">
        <f>VLOOKUP(N34,$C$56:$F$68,4,FALSE)</f>
        <v>2554.28002929688</v>
      </c>
      <c r="V34">
        <f>VLOOKUP(N34,$C$42:$G$54,4,FALSE)</f>
        <v>0.29099999999999998</v>
      </c>
      <c r="W34">
        <f>VLOOKUP(N34,$C$42:$G$54,5,FALSE)</f>
        <v>-7.0000000000000001E-3</v>
      </c>
      <c r="X34">
        <f>VLOOKUP($N34,$C$88:$G$100,4,FALSE)</f>
        <v>7.95</v>
      </c>
    </row>
    <row r="35" spans="1:24">
      <c r="A35">
        <v>51</v>
      </c>
      <c r="B35" t="s">
        <v>13</v>
      </c>
      <c r="C35" s="1">
        <v>40842.864583333336</v>
      </c>
      <c r="D35" s="1">
        <v>40844.19971064815</v>
      </c>
      <c r="E35">
        <v>3</v>
      </c>
      <c r="F35">
        <v>2</v>
      </c>
      <c r="G35">
        <v>2102</v>
      </c>
      <c r="H35">
        <v>442.41</v>
      </c>
      <c r="I35">
        <v>80</v>
      </c>
      <c r="M35">
        <v>51</v>
      </c>
      <c r="N35" s="1">
        <v>40842.864583333336</v>
      </c>
      <c r="O35" s="1">
        <v>40844.19971064815</v>
      </c>
      <c r="P35">
        <v>3</v>
      </c>
      <c r="Q35">
        <v>2</v>
      </c>
      <c r="R35">
        <v>2102</v>
      </c>
      <c r="S35">
        <v>442.41</v>
      </c>
      <c r="T35">
        <v>80</v>
      </c>
      <c r="U35">
        <f>VLOOKUP(N35,$C$56:$F$68,4,FALSE)</f>
        <v>2550.41162109375</v>
      </c>
      <c r="V35">
        <f>VLOOKUP(N35,$C$42:$G$54,4,FALSE)</f>
        <v>0.29099999999999998</v>
      </c>
      <c r="W35">
        <f>VLOOKUP(N35,$C$42:$G$54,5,FALSE)</f>
        <v>-7.0000000000000001E-3</v>
      </c>
      <c r="X35">
        <f>VLOOKUP($N35,$C$88:$G$100,4,FALSE)</f>
        <v>8</v>
      </c>
    </row>
    <row r="36" spans="1:24">
      <c r="A36">
        <v>55</v>
      </c>
      <c r="B36" t="s">
        <v>13</v>
      </c>
      <c r="C36" s="1">
        <v>40842.895833333336</v>
      </c>
      <c r="D36" s="1">
        <v>40844.19971064815</v>
      </c>
      <c r="E36">
        <v>3</v>
      </c>
      <c r="F36">
        <v>2</v>
      </c>
      <c r="G36">
        <v>2102</v>
      </c>
      <c r="H36">
        <v>0</v>
      </c>
      <c r="I36">
        <v>80</v>
      </c>
      <c r="M36">
        <v>55</v>
      </c>
      <c r="N36" s="1">
        <v>40842.895833333336</v>
      </c>
      <c r="O36" s="1">
        <v>40844.19971064815</v>
      </c>
      <c r="P36">
        <v>3</v>
      </c>
      <c r="Q36">
        <v>2</v>
      </c>
      <c r="R36">
        <v>2102</v>
      </c>
      <c r="S36">
        <v>0</v>
      </c>
      <c r="T36">
        <v>80</v>
      </c>
      <c r="U36">
        <f>VLOOKUP(N36,$C$56:$F$68,4,FALSE)</f>
        <v>2546.6484375</v>
      </c>
      <c r="V36">
        <f>VLOOKUP(N36,$C$42:$G$54,4,FALSE)</f>
        <v>0.29099999999999998</v>
      </c>
      <c r="W36">
        <f>VLOOKUP(N36,$C$42:$G$54,5,FALSE)</f>
        <v>-7.0000000000000001E-3</v>
      </c>
      <c r="X36">
        <f>VLOOKUP($N36,$C$88:$G$100,4,FALSE)</f>
        <v>8.1199999999999992</v>
      </c>
    </row>
    <row r="37" spans="1:24">
      <c r="A37">
        <v>61</v>
      </c>
      <c r="B37" t="s">
        <v>13</v>
      </c>
      <c r="C37" s="1">
        <v>40842.927083333336</v>
      </c>
      <c r="D37" s="1">
        <v>40844.19971064815</v>
      </c>
      <c r="E37">
        <v>3</v>
      </c>
      <c r="F37">
        <v>2</v>
      </c>
      <c r="G37">
        <v>2102</v>
      </c>
      <c r="H37">
        <v>442.22500000000002</v>
      </c>
      <c r="I37">
        <v>80</v>
      </c>
      <c r="M37">
        <v>61</v>
      </c>
      <c r="N37" s="1">
        <v>40842.927083333336</v>
      </c>
      <c r="O37" s="1">
        <v>40844.19971064815</v>
      </c>
      <c r="P37">
        <v>3</v>
      </c>
      <c r="Q37">
        <v>2</v>
      </c>
      <c r="R37">
        <v>2102</v>
      </c>
      <c r="S37">
        <v>442.22500000000002</v>
      </c>
      <c r="T37">
        <v>80</v>
      </c>
      <c r="U37">
        <f>VLOOKUP(N37,$C$56:$F$68,4,FALSE)</f>
        <v>2543.44189453125</v>
      </c>
      <c r="V37">
        <f>VLOOKUP(N37,$C$42:$G$54,4,FALSE)</f>
        <v>0.29099999999999998</v>
      </c>
      <c r="W37">
        <f>VLOOKUP(N37,$C$42:$G$54,5,FALSE)</f>
        <v>-7.0000000000000001E-3</v>
      </c>
      <c r="X37">
        <f>VLOOKUP($N37,$C$88:$G$100,4,FALSE)</f>
        <v>8.27</v>
      </c>
    </row>
    <row r="38" spans="1:24">
      <c r="A38">
        <v>67</v>
      </c>
      <c r="B38" t="s">
        <v>13</v>
      </c>
      <c r="C38" s="1">
        <v>40842.958333333336</v>
      </c>
      <c r="D38" s="1">
        <v>40844.19971064815</v>
      </c>
      <c r="E38">
        <v>3</v>
      </c>
      <c r="F38">
        <v>2</v>
      </c>
      <c r="G38">
        <v>2102</v>
      </c>
      <c r="H38">
        <v>442.07600000000002</v>
      </c>
      <c r="I38">
        <v>80</v>
      </c>
      <c r="M38">
        <v>67</v>
      </c>
      <c r="N38" s="1">
        <v>40842.958333333336</v>
      </c>
      <c r="O38" s="1">
        <v>40844.19971064815</v>
      </c>
      <c r="P38">
        <v>3</v>
      </c>
      <c r="Q38">
        <v>2</v>
      </c>
      <c r="R38">
        <v>2102</v>
      </c>
      <c r="S38">
        <v>442.07600000000002</v>
      </c>
      <c r="T38">
        <v>80</v>
      </c>
      <c r="U38">
        <f>VLOOKUP(N38,$C$56:$F$68,4,FALSE)</f>
        <v>2541.04541015625</v>
      </c>
      <c r="V38">
        <f>VLOOKUP(N38,$C$42:$G$54,4,FALSE)</f>
        <v>0.29199999999999998</v>
      </c>
      <c r="W38">
        <f>VLOOKUP(N38,$C$42:$G$54,5,FALSE)</f>
        <v>-7.0000000000000001E-3</v>
      </c>
      <c r="X38">
        <f>VLOOKUP($N38,$C$88:$G$100,4,FALSE)</f>
        <v>8.42</v>
      </c>
    </row>
    <row r="39" spans="1:24">
      <c r="A39">
        <v>73</v>
      </c>
      <c r="B39" t="s">
        <v>13</v>
      </c>
      <c r="C39" s="1">
        <v>40842.989583333336</v>
      </c>
      <c r="D39" s="1">
        <v>40844.19971064815</v>
      </c>
      <c r="E39">
        <v>3</v>
      </c>
      <c r="F39">
        <v>2</v>
      </c>
      <c r="G39">
        <v>2102</v>
      </c>
      <c r="H39">
        <v>441.875</v>
      </c>
      <c r="I39">
        <v>80</v>
      </c>
      <c r="M39">
        <v>73</v>
      </c>
      <c r="N39" s="1">
        <v>40842.989583333336</v>
      </c>
      <c r="O39" s="1">
        <v>40844.19971064815</v>
      </c>
      <c r="P39">
        <v>3</v>
      </c>
      <c r="Q39">
        <v>2</v>
      </c>
      <c r="R39">
        <v>2102</v>
      </c>
      <c r="S39">
        <v>441.875</v>
      </c>
      <c r="T39">
        <v>80</v>
      </c>
      <c r="U39">
        <f>VLOOKUP(N39,$C$56:$F$68,4,FALSE)</f>
        <v>2539.2685546875</v>
      </c>
      <c r="V39">
        <f>VLOOKUP(N39,$C$42:$G$54,4,FALSE)</f>
        <v>0.29099999999999998</v>
      </c>
      <c r="W39">
        <f>VLOOKUP(N39,$C$42:$G$54,5,FALSE)</f>
        <v>-7.0000000000000001E-3</v>
      </c>
      <c r="X39">
        <f>VLOOKUP($N39,$C$88:$G$100,4,FALSE)</f>
        <v>8.44</v>
      </c>
    </row>
    <row r="40" spans="1:24">
      <c r="A40">
        <v>79</v>
      </c>
      <c r="B40" t="s">
        <v>13</v>
      </c>
      <c r="C40" s="1">
        <v>40843.020833333336</v>
      </c>
      <c r="D40" s="1">
        <v>40844.19971064815</v>
      </c>
      <c r="E40">
        <v>3</v>
      </c>
      <c r="F40">
        <v>2</v>
      </c>
      <c r="G40">
        <v>2102</v>
      </c>
      <c r="H40">
        <v>441.54500000000002</v>
      </c>
      <c r="I40">
        <v>80</v>
      </c>
      <c r="M40">
        <v>79</v>
      </c>
      <c r="N40" s="1">
        <v>40843.020833333336</v>
      </c>
      <c r="O40" s="1">
        <v>40844.19971064815</v>
      </c>
      <c r="P40">
        <v>3</v>
      </c>
      <c r="Q40">
        <v>2</v>
      </c>
      <c r="R40">
        <v>2102</v>
      </c>
      <c r="S40">
        <v>441.54500000000002</v>
      </c>
      <c r="T40">
        <v>80</v>
      </c>
      <c r="U40">
        <f>VLOOKUP(N40,$C$56:$F$68,4,FALSE)</f>
        <v>2538.1728515625</v>
      </c>
      <c r="V40">
        <f>VLOOKUP(N40,$C$42:$G$54,4,FALSE)</f>
        <v>0.29099999999999998</v>
      </c>
      <c r="W40">
        <f>VLOOKUP(N40,$C$42:$G$54,5,FALSE)</f>
        <v>-7.0000000000000001E-3</v>
      </c>
      <c r="X40">
        <f>VLOOKUP($N40,$C$88:$G$100,4,FALSE)</f>
        <v>8.84</v>
      </c>
    </row>
    <row r="41" spans="1:24">
      <c r="A41">
        <v>85</v>
      </c>
      <c r="B41" t="s">
        <v>13</v>
      </c>
      <c r="C41" s="1">
        <v>40843.052083333336</v>
      </c>
      <c r="D41" s="1">
        <v>40844.19971064815</v>
      </c>
      <c r="E41">
        <v>3</v>
      </c>
      <c r="F41">
        <v>2</v>
      </c>
      <c r="G41">
        <v>2102</v>
      </c>
      <c r="H41">
        <v>441.49799999999999</v>
      </c>
      <c r="I41">
        <v>80</v>
      </c>
      <c r="M41">
        <v>85</v>
      </c>
      <c r="N41" s="1">
        <v>40843.052083333336</v>
      </c>
      <c r="O41" s="1">
        <v>40844.19971064815</v>
      </c>
      <c r="P41">
        <v>3</v>
      </c>
      <c r="Q41">
        <v>2</v>
      </c>
      <c r="R41">
        <v>2102</v>
      </c>
      <c r="S41">
        <v>441.49799999999999</v>
      </c>
      <c r="T41">
        <v>80</v>
      </c>
      <c r="U41">
        <f>VLOOKUP(N41,$C$56:$F$68,4,FALSE)</f>
        <v>2539.91186523438</v>
      </c>
      <c r="V41">
        <f>VLOOKUP(N41,$C$42:$G$54,4,FALSE)</f>
        <v>0.29099999999999998</v>
      </c>
      <c r="W41">
        <f>VLOOKUP(N41,$C$42:$G$54,5,FALSE)</f>
        <v>-7.0000000000000001E-3</v>
      </c>
      <c r="X41">
        <f>VLOOKUP($N41,$C$88:$G$100,4,FALSE)</f>
        <v>9.1</v>
      </c>
    </row>
    <row r="42" spans="1:24">
      <c r="A42">
        <v>4</v>
      </c>
      <c r="B42" t="s">
        <v>10</v>
      </c>
      <c r="C42" s="1">
        <v>40842.677083333336</v>
      </c>
      <c r="D42" s="1">
        <v>40844.19971064815</v>
      </c>
      <c r="E42">
        <v>3</v>
      </c>
      <c r="F42">
        <v>4.7E-2</v>
      </c>
      <c r="G42">
        <v>-7.9000000000000001E-2</v>
      </c>
    </row>
    <row r="43" spans="1:24">
      <c r="A43">
        <v>12</v>
      </c>
      <c r="B43" t="s">
        <v>10</v>
      </c>
      <c r="C43" s="1">
        <v>40842.708333333336</v>
      </c>
      <c r="D43" s="1">
        <v>40844.19971064815</v>
      </c>
      <c r="E43">
        <v>3</v>
      </c>
      <c r="F43">
        <v>4.7E-2</v>
      </c>
      <c r="G43">
        <v>-7.8E-2</v>
      </c>
    </row>
    <row r="44" spans="1:24">
      <c r="A44">
        <v>18</v>
      </c>
      <c r="B44" t="s">
        <v>10</v>
      </c>
      <c r="C44" s="1">
        <v>40842.739583333336</v>
      </c>
      <c r="D44" s="1">
        <v>40844.19971064815</v>
      </c>
      <c r="E44">
        <v>3</v>
      </c>
      <c r="F44">
        <v>4.7E-2</v>
      </c>
      <c r="G44">
        <v>-7.9000000000000001E-2</v>
      </c>
    </row>
    <row r="45" spans="1:24">
      <c r="A45">
        <v>22</v>
      </c>
      <c r="B45" t="s">
        <v>10</v>
      </c>
      <c r="C45" s="1">
        <v>40842.770833333336</v>
      </c>
      <c r="D45" s="1">
        <v>40844.19971064815</v>
      </c>
      <c r="E45">
        <v>3</v>
      </c>
      <c r="F45">
        <v>4.7E-2</v>
      </c>
      <c r="G45">
        <v>-7.8E-2</v>
      </c>
    </row>
    <row r="46" spans="1:24">
      <c r="A46">
        <v>30</v>
      </c>
      <c r="B46" t="s">
        <v>10</v>
      </c>
      <c r="C46" s="1">
        <v>40842.802083333336</v>
      </c>
      <c r="D46" s="1">
        <v>40844.19971064815</v>
      </c>
      <c r="E46">
        <v>3</v>
      </c>
      <c r="F46">
        <v>7.4999999999999997E-2</v>
      </c>
      <c r="G46">
        <v>-6.7000000000000004E-2</v>
      </c>
    </row>
    <row r="47" spans="1:24">
      <c r="A47">
        <v>36</v>
      </c>
      <c r="B47" t="s">
        <v>10</v>
      </c>
      <c r="C47" s="1">
        <v>40842.833333333336</v>
      </c>
      <c r="D47" s="1">
        <v>40844.19971064815</v>
      </c>
      <c r="E47">
        <v>3</v>
      </c>
      <c r="F47">
        <v>0.29099999999999998</v>
      </c>
      <c r="G47">
        <v>-7.0000000000000001E-3</v>
      </c>
    </row>
    <row r="48" spans="1:24">
      <c r="A48">
        <v>49</v>
      </c>
      <c r="B48" t="s">
        <v>10</v>
      </c>
      <c r="C48" s="1">
        <v>40842.864583333336</v>
      </c>
      <c r="D48" s="1">
        <v>40844.19971064815</v>
      </c>
      <c r="E48">
        <v>3</v>
      </c>
      <c r="F48">
        <v>0.29099999999999998</v>
      </c>
      <c r="G48">
        <v>-7.0000000000000001E-3</v>
      </c>
    </row>
    <row r="49" spans="1:7">
      <c r="A49">
        <v>57</v>
      </c>
      <c r="B49" t="s">
        <v>10</v>
      </c>
      <c r="C49" s="1">
        <v>40842.895833333336</v>
      </c>
      <c r="D49" s="1">
        <v>40844.19971064815</v>
      </c>
      <c r="E49">
        <v>3</v>
      </c>
      <c r="F49">
        <v>0.29099999999999998</v>
      </c>
      <c r="G49">
        <v>-7.0000000000000001E-3</v>
      </c>
    </row>
    <row r="50" spans="1:7">
      <c r="A50">
        <v>63</v>
      </c>
      <c r="B50" t="s">
        <v>10</v>
      </c>
      <c r="C50" s="1">
        <v>40842.927083333336</v>
      </c>
      <c r="D50" s="1">
        <v>40844.19971064815</v>
      </c>
      <c r="E50">
        <v>3</v>
      </c>
      <c r="F50">
        <v>0.29099999999999998</v>
      </c>
      <c r="G50">
        <v>-7.0000000000000001E-3</v>
      </c>
    </row>
    <row r="51" spans="1:7">
      <c r="A51">
        <v>75</v>
      </c>
      <c r="B51" t="s">
        <v>10</v>
      </c>
      <c r="C51" s="1">
        <v>40842.989583333336</v>
      </c>
      <c r="D51" s="1">
        <v>40844.19971064815</v>
      </c>
      <c r="E51">
        <v>3</v>
      </c>
      <c r="F51">
        <v>0.29099999999999998</v>
      </c>
      <c r="G51">
        <v>-7.0000000000000001E-3</v>
      </c>
    </row>
    <row r="52" spans="1:7">
      <c r="A52">
        <v>81</v>
      </c>
      <c r="B52" t="s">
        <v>10</v>
      </c>
      <c r="C52" s="1">
        <v>40843.020833333336</v>
      </c>
      <c r="D52" s="1">
        <v>40844.19971064815</v>
      </c>
      <c r="E52">
        <v>3</v>
      </c>
      <c r="F52">
        <v>0.29099999999999998</v>
      </c>
      <c r="G52">
        <v>-7.0000000000000001E-3</v>
      </c>
    </row>
    <row r="53" spans="1:7">
      <c r="A53">
        <v>87</v>
      </c>
      <c r="B53" t="s">
        <v>10</v>
      </c>
      <c r="C53" s="1">
        <v>40843.052083333336</v>
      </c>
      <c r="D53" s="1">
        <v>40844.19971064815</v>
      </c>
      <c r="E53">
        <v>3</v>
      </c>
      <c r="F53">
        <v>0.29099999999999998</v>
      </c>
      <c r="G53">
        <v>-7.0000000000000001E-3</v>
      </c>
    </row>
    <row r="54" spans="1:7">
      <c r="A54">
        <v>69</v>
      </c>
      <c r="B54" t="s">
        <v>10</v>
      </c>
      <c r="C54" s="1">
        <v>40842.958333333336</v>
      </c>
      <c r="D54" s="1">
        <v>40844.19971064815</v>
      </c>
      <c r="E54">
        <v>3</v>
      </c>
      <c r="F54">
        <v>0.29199999999999998</v>
      </c>
      <c r="G54">
        <v>-7.0000000000000001E-3</v>
      </c>
    </row>
    <row r="55" spans="1:7">
      <c r="A55">
        <v>1</v>
      </c>
      <c r="B55" t="s">
        <v>0</v>
      </c>
      <c r="C55" s="1">
        <v>40842.677083333336</v>
      </c>
      <c r="D55" s="1">
        <v>40844.19971064815</v>
      </c>
      <c r="E55">
        <v>3</v>
      </c>
      <c r="F55">
        <v>1</v>
      </c>
    </row>
    <row r="56" spans="1:7">
      <c r="A56">
        <v>31</v>
      </c>
      <c r="B56" t="s">
        <v>18</v>
      </c>
      <c r="C56" s="1">
        <v>40842.802083333336</v>
      </c>
      <c r="D56" s="1">
        <v>40844.19971064815</v>
      </c>
      <c r="E56">
        <v>3</v>
      </c>
      <c r="F56">
        <v>2515.20703125</v>
      </c>
      <c r="G56">
        <v>0</v>
      </c>
    </row>
    <row r="57" spans="1:7">
      <c r="A57">
        <v>82</v>
      </c>
      <c r="B57" t="s">
        <v>18</v>
      </c>
      <c r="C57" s="1">
        <v>40843.020833333336</v>
      </c>
      <c r="D57" s="1">
        <v>40844.19971064815</v>
      </c>
      <c r="E57">
        <v>3</v>
      </c>
      <c r="F57">
        <v>2538.1728515625</v>
      </c>
      <c r="G57">
        <v>0</v>
      </c>
    </row>
    <row r="58" spans="1:7">
      <c r="A58">
        <v>76</v>
      </c>
      <c r="B58" t="s">
        <v>18</v>
      </c>
      <c r="C58" s="1">
        <v>40842.989583333336</v>
      </c>
      <c r="D58" s="1">
        <v>40844.19971064815</v>
      </c>
      <c r="E58">
        <v>3</v>
      </c>
      <c r="F58">
        <v>2539.2685546875</v>
      </c>
      <c r="G58">
        <v>0</v>
      </c>
    </row>
    <row r="59" spans="1:7">
      <c r="A59">
        <v>88</v>
      </c>
      <c r="B59" t="s">
        <v>18</v>
      </c>
      <c r="C59" s="1">
        <v>40843.052083333336</v>
      </c>
      <c r="D59" s="1">
        <v>40844.19971064815</v>
      </c>
      <c r="E59">
        <v>3</v>
      </c>
      <c r="F59">
        <v>2539.91186523438</v>
      </c>
      <c r="G59">
        <v>0</v>
      </c>
    </row>
    <row r="60" spans="1:7">
      <c r="A60">
        <v>70</v>
      </c>
      <c r="B60" t="s">
        <v>18</v>
      </c>
      <c r="C60" s="1">
        <v>40842.958333333336</v>
      </c>
      <c r="D60" s="1">
        <v>40844.19971064815</v>
      </c>
      <c r="E60">
        <v>3</v>
      </c>
      <c r="F60">
        <v>2541.04541015625</v>
      </c>
      <c r="G60">
        <v>0</v>
      </c>
    </row>
    <row r="61" spans="1:7">
      <c r="A61">
        <v>64</v>
      </c>
      <c r="B61" t="s">
        <v>18</v>
      </c>
      <c r="C61" s="1">
        <v>40842.927083333336</v>
      </c>
      <c r="D61" s="1">
        <v>40844.19971064815</v>
      </c>
      <c r="E61">
        <v>3</v>
      </c>
      <c r="F61">
        <v>2543.44189453125</v>
      </c>
      <c r="G61">
        <v>0</v>
      </c>
    </row>
    <row r="62" spans="1:7">
      <c r="A62">
        <v>58</v>
      </c>
      <c r="B62" t="s">
        <v>18</v>
      </c>
      <c r="C62" s="1">
        <v>40842.895833333336</v>
      </c>
      <c r="D62" s="1">
        <v>40844.19971064815</v>
      </c>
      <c r="E62">
        <v>3</v>
      </c>
      <c r="F62">
        <v>2546.6484375</v>
      </c>
      <c r="G62">
        <v>0</v>
      </c>
    </row>
    <row r="63" spans="1:7">
      <c r="A63">
        <v>52</v>
      </c>
      <c r="B63" t="s">
        <v>18</v>
      </c>
      <c r="C63" s="1">
        <v>40842.864583333336</v>
      </c>
      <c r="D63" s="1">
        <v>40844.19971064815</v>
      </c>
      <c r="E63">
        <v>3</v>
      </c>
      <c r="F63">
        <v>2550.41162109375</v>
      </c>
      <c r="G63">
        <v>0</v>
      </c>
    </row>
    <row r="64" spans="1:7">
      <c r="A64">
        <v>37</v>
      </c>
      <c r="B64" t="s">
        <v>18</v>
      </c>
      <c r="C64" s="1">
        <v>40842.833333333336</v>
      </c>
      <c r="D64" s="1">
        <v>40844.19971064815</v>
      </c>
      <c r="E64">
        <v>3</v>
      </c>
      <c r="F64">
        <v>2554.28002929688</v>
      </c>
      <c r="G64">
        <v>0</v>
      </c>
    </row>
    <row r="65" spans="1:10">
      <c r="A65">
        <v>7</v>
      </c>
      <c r="B65" t="s">
        <v>18</v>
      </c>
      <c r="C65" s="1">
        <v>40842.677083333336</v>
      </c>
      <c r="D65" s="1">
        <v>40844.19971064815</v>
      </c>
      <c r="E65">
        <v>3</v>
      </c>
      <c r="F65">
        <v>2688.48388671875</v>
      </c>
      <c r="G65">
        <v>0</v>
      </c>
    </row>
    <row r="66" spans="1:10">
      <c r="A66">
        <v>25</v>
      </c>
      <c r="B66" t="s">
        <v>18</v>
      </c>
      <c r="C66" s="1">
        <v>40842.770833333336</v>
      </c>
      <c r="D66" s="1">
        <v>40844.19971064815</v>
      </c>
      <c r="E66">
        <v>3</v>
      </c>
      <c r="F66">
        <v>2690.33666992188</v>
      </c>
      <c r="G66">
        <v>0</v>
      </c>
    </row>
    <row r="67" spans="1:10">
      <c r="A67">
        <v>13</v>
      </c>
      <c r="B67" t="s">
        <v>18</v>
      </c>
      <c r="C67" s="1">
        <v>40842.708333333336</v>
      </c>
      <c r="D67" s="1">
        <v>40844.19971064815</v>
      </c>
      <c r="E67">
        <v>3</v>
      </c>
      <c r="F67">
        <v>2690.40795898438</v>
      </c>
      <c r="G67">
        <v>0</v>
      </c>
    </row>
    <row r="68" spans="1:10">
      <c r="A68">
        <v>19</v>
      </c>
      <c r="B68" t="s">
        <v>18</v>
      </c>
      <c r="C68" s="1">
        <v>40842.739583333336</v>
      </c>
      <c r="D68" s="1">
        <v>40844.19971064815</v>
      </c>
      <c r="E68">
        <v>3</v>
      </c>
      <c r="F68">
        <v>2690.86083984375</v>
      </c>
      <c r="G68">
        <v>0</v>
      </c>
    </row>
    <row r="69" spans="1:10">
      <c r="A69">
        <v>39</v>
      </c>
      <c r="B69" t="s">
        <v>22</v>
      </c>
      <c r="C69" s="1">
        <v>40842.838414351849</v>
      </c>
      <c r="D69" s="1">
        <v>40844.19971064815</v>
      </c>
      <c r="E69">
        <v>3</v>
      </c>
      <c r="F69" s="1">
        <v>40842.864583333336</v>
      </c>
      <c r="G69" s="1">
        <v>35064.03125</v>
      </c>
      <c r="H69" s="1">
        <v>35064</v>
      </c>
      <c r="I69" s="1">
        <v>35064.000057870369</v>
      </c>
      <c r="J69">
        <v>-1</v>
      </c>
    </row>
    <row r="70" spans="1:10">
      <c r="A70">
        <v>40</v>
      </c>
      <c r="B70" t="s">
        <v>28</v>
      </c>
      <c r="C70" s="1">
        <v>40842.838414351849</v>
      </c>
      <c r="D70" s="1">
        <v>40844.19971064815</v>
      </c>
      <c r="E70">
        <v>3</v>
      </c>
      <c r="F70">
        <v>1</v>
      </c>
      <c r="G70">
        <v>1</v>
      </c>
      <c r="H70">
        <v>0</v>
      </c>
      <c r="I70">
        <v>0</v>
      </c>
      <c r="J70">
        <v>0</v>
      </c>
    </row>
    <row r="71" spans="1:10">
      <c r="A71">
        <v>41</v>
      </c>
      <c r="B71" t="s">
        <v>28</v>
      </c>
      <c r="C71" s="1">
        <v>40842.838414351849</v>
      </c>
      <c r="D71" s="1">
        <v>40844.19971064815</v>
      </c>
      <c r="E71">
        <v>3</v>
      </c>
      <c r="F71">
        <v>2</v>
      </c>
      <c r="G71">
        <v>1</v>
      </c>
      <c r="H71">
        <v>0</v>
      </c>
      <c r="I71">
        <v>0</v>
      </c>
      <c r="J71">
        <v>0</v>
      </c>
    </row>
    <row r="72" spans="1:10">
      <c r="A72">
        <v>42</v>
      </c>
      <c r="B72" t="s">
        <v>28</v>
      </c>
      <c r="C72" s="1">
        <v>40842.838414351849</v>
      </c>
      <c r="D72" s="1">
        <v>40844.19971064815</v>
      </c>
      <c r="E72">
        <v>3</v>
      </c>
      <c r="F72">
        <v>4</v>
      </c>
      <c r="G72">
        <v>1</v>
      </c>
      <c r="H72">
        <v>0</v>
      </c>
      <c r="I72">
        <v>0</v>
      </c>
      <c r="J72">
        <v>0</v>
      </c>
    </row>
    <row r="73" spans="1:10">
      <c r="A73">
        <v>43</v>
      </c>
      <c r="B73" t="s">
        <v>28</v>
      </c>
      <c r="C73" s="1">
        <v>40842.838414351849</v>
      </c>
      <c r="D73" s="1">
        <v>40844.19971064815</v>
      </c>
      <c r="E73">
        <v>3</v>
      </c>
      <c r="F73">
        <v>9</v>
      </c>
      <c r="G73">
        <v>10</v>
      </c>
      <c r="H73">
        <v>0</v>
      </c>
      <c r="I73">
        <v>0</v>
      </c>
      <c r="J73">
        <v>0</v>
      </c>
    </row>
    <row r="74" spans="1:10">
      <c r="A74">
        <v>44</v>
      </c>
      <c r="B74" t="s">
        <v>28</v>
      </c>
      <c r="C74" s="1">
        <v>40842.838414351849</v>
      </c>
      <c r="D74" s="1">
        <v>40844.19971064815</v>
      </c>
      <c r="E74">
        <v>3</v>
      </c>
      <c r="F74">
        <v>10</v>
      </c>
      <c r="G74">
        <v>1</v>
      </c>
      <c r="H74">
        <v>0</v>
      </c>
      <c r="I74">
        <v>0</v>
      </c>
      <c r="J74">
        <v>0</v>
      </c>
    </row>
    <row r="75" spans="1:10">
      <c r="A75">
        <v>8</v>
      </c>
      <c r="B75" t="s">
        <v>21</v>
      </c>
      <c r="C75" s="1">
        <v>40842.708333333336</v>
      </c>
      <c r="D75" s="1">
        <v>40844.19971064815</v>
      </c>
      <c r="E75">
        <v>3</v>
      </c>
    </row>
    <row r="76" spans="1:10">
      <c r="A76">
        <v>14</v>
      </c>
      <c r="B76" t="s">
        <v>21</v>
      </c>
      <c r="C76" s="1">
        <v>40842.739583333336</v>
      </c>
      <c r="D76" s="1">
        <v>40844.19971064815</v>
      </c>
      <c r="E76">
        <v>3</v>
      </c>
    </row>
    <row r="77" spans="1:10">
      <c r="A77">
        <v>20</v>
      </c>
      <c r="B77" t="s">
        <v>21</v>
      </c>
      <c r="C77" s="1">
        <v>40842.770833333336</v>
      </c>
      <c r="D77" s="1">
        <v>40844.19971064815</v>
      </c>
      <c r="E77">
        <v>3</v>
      </c>
    </row>
    <row r="78" spans="1:10">
      <c r="A78">
        <v>26</v>
      </c>
      <c r="B78" t="s">
        <v>21</v>
      </c>
      <c r="C78" s="1">
        <v>40842.802083333336</v>
      </c>
      <c r="D78" s="1">
        <v>40844.19971064815</v>
      </c>
      <c r="E78">
        <v>3</v>
      </c>
    </row>
    <row r="79" spans="1:10">
      <c r="A79">
        <v>32</v>
      </c>
      <c r="B79" t="s">
        <v>21</v>
      </c>
      <c r="C79" s="1">
        <v>40842.833333333336</v>
      </c>
      <c r="D79" s="1">
        <v>40844.19971064815</v>
      </c>
      <c r="E79">
        <v>3</v>
      </c>
    </row>
    <row r="80" spans="1:10">
      <c r="A80">
        <v>38</v>
      </c>
      <c r="B80" t="s">
        <v>21</v>
      </c>
      <c r="C80" s="1">
        <v>40842.838414351849</v>
      </c>
      <c r="D80" s="1">
        <v>40844.19971064815</v>
      </c>
      <c r="E80">
        <v>3</v>
      </c>
    </row>
    <row r="81" spans="1:6">
      <c r="A81">
        <v>46</v>
      </c>
      <c r="B81" t="s">
        <v>21</v>
      </c>
      <c r="C81" s="1">
        <v>40842.864583333336</v>
      </c>
      <c r="D81" s="1">
        <v>40844.19971064815</v>
      </c>
      <c r="E81">
        <v>3</v>
      </c>
    </row>
    <row r="82" spans="1:6">
      <c r="A82">
        <v>53</v>
      </c>
      <c r="B82" t="s">
        <v>21</v>
      </c>
      <c r="C82" s="1">
        <v>40842.895833333336</v>
      </c>
      <c r="D82" s="1">
        <v>40844.19971064815</v>
      </c>
      <c r="E82">
        <v>3</v>
      </c>
    </row>
    <row r="83" spans="1:6">
      <c r="A83">
        <v>59</v>
      </c>
      <c r="B83" t="s">
        <v>21</v>
      </c>
      <c r="C83" s="1">
        <v>40842.927083333336</v>
      </c>
      <c r="D83" s="1">
        <v>40844.19971064815</v>
      </c>
      <c r="E83">
        <v>3</v>
      </c>
    </row>
    <row r="84" spans="1:6">
      <c r="A84">
        <v>65</v>
      </c>
      <c r="B84" t="s">
        <v>21</v>
      </c>
      <c r="C84" s="1">
        <v>40842.958333333336</v>
      </c>
      <c r="D84" s="1">
        <v>40844.19971064815</v>
      </c>
      <c r="E84">
        <v>3</v>
      </c>
    </row>
    <row r="85" spans="1:6">
      <c r="A85">
        <v>71</v>
      </c>
      <c r="B85" t="s">
        <v>21</v>
      </c>
      <c r="C85" s="1">
        <v>40842.989583333336</v>
      </c>
      <c r="D85" s="1">
        <v>40844.19971064815</v>
      </c>
      <c r="E85">
        <v>3</v>
      </c>
    </row>
    <row r="86" spans="1:6">
      <c r="A86">
        <v>77</v>
      </c>
      <c r="B86" t="s">
        <v>21</v>
      </c>
      <c r="C86" s="1">
        <v>40843.020833333336</v>
      </c>
      <c r="D86" s="1">
        <v>40844.19971064815</v>
      </c>
      <c r="E86">
        <v>3</v>
      </c>
    </row>
    <row r="87" spans="1:6">
      <c r="A87">
        <v>83</v>
      </c>
      <c r="B87" t="s">
        <v>21</v>
      </c>
      <c r="C87" s="1">
        <v>40843.052083333336</v>
      </c>
      <c r="D87" s="1">
        <v>40844.19971064815</v>
      </c>
      <c r="E87">
        <v>3</v>
      </c>
    </row>
    <row r="88" spans="1:6">
      <c r="A88">
        <v>35</v>
      </c>
      <c r="B88" t="s">
        <v>8</v>
      </c>
      <c r="C88" s="1">
        <v>40842.833333333336</v>
      </c>
      <c r="D88" s="1">
        <v>40844.19971064815</v>
      </c>
      <c r="E88">
        <v>3</v>
      </c>
      <c r="F88">
        <v>7.95</v>
      </c>
    </row>
    <row r="89" spans="1:6">
      <c r="A89">
        <v>48</v>
      </c>
      <c r="B89" t="s">
        <v>8</v>
      </c>
      <c r="C89" s="1">
        <v>40842.864583333336</v>
      </c>
      <c r="D89" s="1">
        <v>40844.19971064815</v>
      </c>
      <c r="E89">
        <v>3</v>
      </c>
      <c r="F89">
        <v>8</v>
      </c>
    </row>
    <row r="90" spans="1:6">
      <c r="A90">
        <v>29</v>
      </c>
      <c r="B90" t="s">
        <v>8</v>
      </c>
      <c r="C90" s="1">
        <v>40842.802083333336</v>
      </c>
      <c r="D90" s="1">
        <v>40844.19971064815</v>
      </c>
      <c r="E90">
        <v>3</v>
      </c>
      <c r="F90">
        <v>8.0500000000000007</v>
      </c>
    </row>
    <row r="91" spans="1:6">
      <c r="A91">
        <v>56</v>
      </c>
      <c r="B91" t="s">
        <v>8</v>
      </c>
      <c r="C91" s="1">
        <v>40842.895833333336</v>
      </c>
      <c r="D91" s="1">
        <v>40844.19971064815</v>
      </c>
      <c r="E91">
        <v>3</v>
      </c>
      <c r="F91">
        <v>8.1199999999999992</v>
      </c>
    </row>
    <row r="92" spans="1:6">
      <c r="A92">
        <v>21</v>
      </c>
      <c r="B92" t="s">
        <v>8</v>
      </c>
      <c r="C92" s="1">
        <v>40842.770833333336</v>
      </c>
      <c r="D92" s="1">
        <v>40844.19971064815</v>
      </c>
      <c r="E92">
        <v>3</v>
      </c>
      <c r="F92">
        <v>8.17</v>
      </c>
    </row>
    <row r="93" spans="1:6">
      <c r="A93">
        <v>62</v>
      </c>
      <c r="B93" t="s">
        <v>8</v>
      </c>
      <c r="C93" s="1">
        <v>40842.927083333336</v>
      </c>
      <c r="D93" s="1">
        <v>40844.19971064815</v>
      </c>
      <c r="E93">
        <v>3</v>
      </c>
      <c r="F93">
        <v>8.27</v>
      </c>
    </row>
    <row r="94" spans="1:6">
      <c r="A94">
        <v>17</v>
      </c>
      <c r="B94" t="s">
        <v>8</v>
      </c>
      <c r="C94" s="1">
        <v>40842.739583333336</v>
      </c>
      <c r="D94" s="1">
        <v>40844.19971064815</v>
      </c>
      <c r="E94">
        <v>3</v>
      </c>
      <c r="F94">
        <v>8.3800000000000008</v>
      </c>
    </row>
    <row r="95" spans="1:6">
      <c r="A95">
        <v>68</v>
      </c>
      <c r="B95" t="s">
        <v>8</v>
      </c>
      <c r="C95" s="1">
        <v>40842.958333333336</v>
      </c>
      <c r="D95" s="1">
        <v>40844.19971064815</v>
      </c>
      <c r="E95">
        <v>3</v>
      </c>
      <c r="F95">
        <v>8.42</v>
      </c>
    </row>
    <row r="96" spans="1:6">
      <c r="A96">
        <v>74</v>
      </c>
      <c r="B96" t="s">
        <v>8</v>
      </c>
      <c r="C96" s="1">
        <v>40842.989583333336</v>
      </c>
      <c r="D96" s="1">
        <v>40844.19971064815</v>
      </c>
      <c r="E96">
        <v>3</v>
      </c>
      <c r="F96">
        <v>8.44</v>
      </c>
    </row>
    <row r="97" spans="1:6">
      <c r="A97">
        <v>11</v>
      </c>
      <c r="B97" t="s">
        <v>8</v>
      </c>
      <c r="C97" s="1">
        <v>40842.708333333336</v>
      </c>
      <c r="D97" s="1">
        <v>40844.19971064815</v>
      </c>
      <c r="E97">
        <v>3</v>
      </c>
      <c r="F97">
        <v>8.7100000000000009</v>
      </c>
    </row>
    <row r="98" spans="1:6">
      <c r="A98">
        <v>80</v>
      </c>
      <c r="B98" t="s">
        <v>8</v>
      </c>
      <c r="C98" s="1">
        <v>40843.020833333336</v>
      </c>
      <c r="D98" s="1">
        <v>40844.19971064815</v>
      </c>
      <c r="E98">
        <v>3</v>
      </c>
      <c r="F98">
        <v>8.84</v>
      </c>
    </row>
    <row r="99" spans="1:6">
      <c r="A99">
        <v>3</v>
      </c>
      <c r="B99" t="s">
        <v>8</v>
      </c>
      <c r="C99" s="1">
        <v>40842.677083333336</v>
      </c>
      <c r="D99" s="1">
        <v>40844.19971064815</v>
      </c>
      <c r="E99">
        <v>3</v>
      </c>
      <c r="F99">
        <v>8.99</v>
      </c>
    </row>
    <row r="100" spans="1:6">
      <c r="A100">
        <v>86</v>
      </c>
      <c r="B100" t="s">
        <v>8</v>
      </c>
      <c r="C100" s="1">
        <v>40843.052083333336</v>
      </c>
      <c r="D100" s="1">
        <v>40844.19971064815</v>
      </c>
      <c r="E100">
        <v>3</v>
      </c>
      <c r="F100">
        <v>9.1</v>
      </c>
    </row>
  </sheetData>
  <sortState ref="M16:X41">
    <sortCondition ref="Q16:Q41"/>
    <sortCondition ref="N16:N41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MBCCE_AMT3_20151013_stauscheck2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Lundsten</dc:creator>
  <cp:lastModifiedBy>Eve Lundsten</cp:lastModifiedBy>
  <dcterms:created xsi:type="dcterms:W3CDTF">2015-10-30T22:29:42Z</dcterms:created>
  <dcterms:modified xsi:type="dcterms:W3CDTF">2015-10-30T22:29:43Z</dcterms:modified>
</cp:coreProperties>
</file>